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tudent Organizations\Workshops &amp; Presentations\Workshops\2019-2020\Spring 2020\"/>
    </mc:Choice>
  </mc:AlternateContent>
  <bookViews>
    <workbookView xWindow="0" yWindow="0" windowWidth="28800" windowHeight="11700"/>
  </bookViews>
  <sheets>
    <sheet name="Instructions" sheetId="1" r:id="rId1"/>
    <sheet name="Budgeting Template" sheetId="2" r:id="rId2"/>
    <sheet name="Committee Budget" sheetId="5" r:id="rId3"/>
    <sheet name="Budget Tracking" sheetId="3" r:id="rId4"/>
    <sheet name="Dues Tracker" sheetId="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5" l="1"/>
  <c r="G12" i="5"/>
  <c r="I16" i="2" l="1"/>
  <c r="I14" i="2"/>
  <c r="I12" i="2"/>
  <c r="E3" i="4"/>
  <c r="B16" i="3"/>
  <c r="C18" i="3" s="1"/>
  <c r="B8" i="3"/>
  <c r="C10" i="3" s="1"/>
  <c r="B21" i="3" s="1"/>
  <c r="D13" i="4"/>
  <c r="B20" i="3" l="1"/>
  <c r="H9" i="2"/>
  <c r="G9" i="2"/>
  <c r="I8" i="2"/>
  <c r="I7" i="2"/>
  <c r="I6" i="2"/>
  <c r="I5" i="2"/>
  <c r="I9" i="2" s="1"/>
  <c r="C42" i="2"/>
  <c r="B42" i="2"/>
  <c r="D41" i="2"/>
  <c r="D40" i="2"/>
  <c r="D39" i="2"/>
  <c r="D38" i="2"/>
  <c r="D37" i="2"/>
  <c r="D36" i="2"/>
  <c r="D35" i="2"/>
  <c r="D42" i="2" s="1"/>
  <c r="C32" i="2"/>
  <c r="B32" i="2"/>
  <c r="D31" i="2"/>
  <c r="D30" i="2"/>
  <c r="D29" i="2"/>
  <c r="D32" i="2" s="1"/>
  <c r="C26" i="2"/>
  <c r="B26" i="2"/>
  <c r="D25" i="2"/>
  <c r="D24" i="2"/>
  <c r="D26" i="2" s="1"/>
  <c r="C21" i="2"/>
  <c r="B21" i="2"/>
  <c r="D19" i="2"/>
  <c r="D18" i="2"/>
  <c r="D17" i="2"/>
  <c r="D16" i="2"/>
  <c r="D15" i="2"/>
  <c r="D14" i="2"/>
  <c r="D13" i="2"/>
  <c r="D21" i="2" s="1"/>
  <c r="D10" i="2"/>
  <c r="D6" i="2"/>
  <c r="C40" i="1"/>
</calcChain>
</file>

<file path=xl/sharedStrings.xml><?xml version="1.0" encoding="utf-8"?>
<sst xmlns="http://schemas.openxmlformats.org/spreadsheetml/2006/main" count="159" uniqueCount="126">
  <si>
    <t>INSTRUCTIONS: Budget and Tracking Worksheets</t>
  </si>
  <si>
    <t>Terms to Know</t>
  </si>
  <si>
    <r>
      <t xml:space="preserve">Projected Balance - </t>
    </r>
    <r>
      <rPr>
        <sz val="10"/>
        <rFont val="Arial"/>
        <family val="2"/>
      </rPr>
      <t>Your Projected income minus your projected expenses.  The Projected Balance is telling you what you think you are going to earn compared to what you think you are going to spend.</t>
    </r>
  </si>
  <si>
    <r>
      <t>Actual Balance -</t>
    </r>
    <r>
      <rPr>
        <sz val="10"/>
        <rFont val="Arial"/>
        <family val="2"/>
      </rPr>
      <t xml:space="preserve"> Your Actual income minus your actual expenses. The Actual Balance is telling you what you think you are going to earn compared to what you think you are going to spend.</t>
    </r>
  </si>
  <si>
    <r>
      <t xml:space="preserve">Difference - </t>
    </r>
    <r>
      <rPr>
        <sz val="10"/>
        <rFont val="Arial"/>
        <family val="2"/>
      </rPr>
      <t xml:space="preserve">Your actual balance minus your projected balance.  The Difference should be close to zero, or a low positive (black) number. </t>
    </r>
  </si>
  <si>
    <r>
      <t xml:space="preserve">Projected Cost - </t>
    </r>
    <r>
      <rPr>
        <sz val="10"/>
        <rFont val="Arial"/>
        <family val="2"/>
      </rPr>
      <t>The projected cost column of each cateorgy is your estimated cost  of the item for one month.</t>
    </r>
  </si>
  <si>
    <r>
      <t xml:space="preserve">Actual Cost - </t>
    </r>
    <r>
      <rPr>
        <sz val="10"/>
        <rFont val="Arial"/>
        <family val="2"/>
      </rPr>
      <t>The actual cost column of each cateorgy is your actual cost of the item for one month. This result is found through the tracking template.</t>
    </r>
  </si>
  <si>
    <r>
      <t xml:space="preserve">Difference - </t>
    </r>
    <r>
      <rPr>
        <sz val="10"/>
        <rFont val="Arial"/>
        <family val="2"/>
      </rPr>
      <t>The difference column of each category is the difference between the projected cost and the actual cost. As this number decreases, you have less money to spend on this particular item.  If the number is a negative (red) number, you spent more than you planned.</t>
    </r>
  </si>
  <si>
    <r>
      <t xml:space="preserve">Total Projected Cost - </t>
    </r>
    <r>
      <rPr>
        <sz val="10"/>
        <rFont val="Arial"/>
        <family val="2"/>
      </rPr>
      <t>The total projected cost is an estimate of how much you spend every month.</t>
    </r>
  </si>
  <si>
    <r>
      <t xml:space="preserve">Total Actual Cost - </t>
    </r>
    <r>
      <rPr>
        <sz val="10"/>
        <rFont val="Arial"/>
        <family val="2"/>
      </rPr>
      <t>The total actual cost is an estimate of how much you actually spent during the month.</t>
    </r>
  </si>
  <si>
    <r>
      <t xml:space="preserve">Difference - </t>
    </r>
    <r>
      <rPr>
        <sz val="10"/>
        <rFont val="Arial"/>
        <family val="2"/>
      </rPr>
      <t>The difference column of each category is the difference between the total projected cost and the total actual cost.</t>
    </r>
  </si>
  <si>
    <t>PLANNING</t>
  </si>
  <si>
    <t>Step 1</t>
  </si>
  <si>
    <t>Fill in the "Projected Monthly Income" cell. This number is what you plan on earning during the month (include all paychecks). If your income varies, take the previous three month incomes and average them together. Include any extra income, such as financial aid or parental support.</t>
  </si>
  <si>
    <t>Step 2</t>
  </si>
  <si>
    <t xml:space="preserve">Fill out the "Projected Cost" column of each category. If a certain category does not pertain to you, delete the entire category. The gray cells on the right of each category and along the bottom are formulas. These will automatically calculate the differences between the actual and projected costs, as well as the total of each category.                                                                </t>
  </si>
  <si>
    <t>TRACKING</t>
  </si>
  <si>
    <t>Step 3</t>
  </si>
  <si>
    <t>Begin tracking on the 1st day of the coming month. The tracking worksheet breaks out the month into days (you may need to adjust each tracking worksheet to account for the number of days in the month). This worksheet is where you enter what you earn/spend and when you earn/spend it. If you are paid on the 1st and 15th, then on the 1st and the 15th of each month, you need to enter the amount on your paycheck.</t>
  </si>
  <si>
    <t>Step 4</t>
  </si>
  <si>
    <t>Each time you spend money, whether it is to pay rent on the 1st or to buy groceries on the 2nd, 8th, 14th, and 23rd, you need to enter the amount in the respective category on the respective day.</t>
  </si>
  <si>
    <t>As with the budget worksheet, the grayed out column along the side and the row across the bottom tell you exactly what amount you are spending and what days trigger your spending habits (usually around paydays).</t>
  </si>
  <si>
    <t>REVIEWING</t>
  </si>
  <si>
    <t>Step 5</t>
  </si>
  <si>
    <t>Over the course of a month, you should update your actual costs in your budget 4 times (once a week). Setting a weekly appointment with yourself will provide you with a specific date and time for you to review your budget and make sure you are on par with your spending.</t>
  </si>
  <si>
    <t>Step 6</t>
  </si>
  <si>
    <r>
      <t xml:space="preserve">When the month is over, take a full view of your budget worksheet and see how you spent. If there are any red numbers (negative) where you spent more than you said you planned, ask yourself two questions. (1) </t>
    </r>
    <r>
      <rPr>
        <u/>
        <sz val="10"/>
        <rFont val="Arial"/>
        <family val="2"/>
      </rPr>
      <t>Why</t>
    </r>
    <r>
      <rPr>
        <sz val="10"/>
        <rFont val="Arial"/>
        <family val="2"/>
      </rPr>
      <t xml:space="preserve"> is this number negative? (2) </t>
    </r>
    <r>
      <rPr>
        <u/>
        <sz val="10"/>
        <rFont val="Arial"/>
        <family val="2"/>
      </rPr>
      <t>How</t>
    </r>
    <r>
      <rPr>
        <sz val="10"/>
        <rFont val="Arial"/>
        <family val="2"/>
      </rPr>
      <t xml:space="preserve"> do I change this so the number is not negative next month?</t>
    </r>
  </si>
  <si>
    <t>Possible solutions could be that you under-estimated the expense and you really spend a higher amount in a certain category. To correct this, you need to reposition some money to cover the extra cost. Another solution is that you are over-spending in a certain category and need to cut back in order to balance your budget.</t>
  </si>
  <si>
    <t>Step 7</t>
  </si>
  <si>
    <t>To ensure you are transferring numbers correctly from your tracking worksheet to your budgeting worksheet, check the bottom right-hand cell labeled "Total" on the tracking worksheet. This number should be the same as the "Total Actual Cost" cell on the budgeting worksheet.</t>
  </si>
  <si>
    <t>EXAMPLE:</t>
  </si>
  <si>
    <t xml:space="preserve">You PROJECTED you would earn $500 in income and you would spend $500 for your expenses. Your projected balance (Projected income minus expenses) is $0 ($500 - $500). Then you ACTUALLY earn $500, but you only spend $400. Your actual balance (Actual income minus expenses) would be a positive $100 ($500 - $400). Your (total) Difference would be a positive $100 ( $100 from Actual Balance minus $0 from Projected Balance). </t>
  </si>
  <si>
    <r>
      <rPr>
        <b/>
        <sz val="10"/>
        <rFont val="Arial"/>
        <family val="2"/>
      </rPr>
      <t>CAUTION:</t>
    </r>
    <r>
      <rPr>
        <sz val="10"/>
        <rFont val="Arial"/>
        <family val="2"/>
      </rPr>
      <t xml:space="preserve"> If you delete a category, the "Total Costs" at the bottom right hand of the spreadsheet will say "REF#". In order to correct this error, click into the cells and delete any "REF#" in the formula bar. </t>
    </r>
  </si>
  <si>
    <t>PROJECTED BALANCE (Projected income minus expenses)</t>
  </si>
  <si>
    <t>ACTUAL BALANCE (Actual income minus expenses)</t>
  </si>
  <si>
    <t>DIFFERENCE (Actual minus projected)</t>
  </si>
  <si>
    <r>
      <t xml:space="preserve">Semester Budget - </t>
    </r>
    <r>
      <rPr>
        <sz val="22"/>
        <color rgb="FFFF0000"/>
        <rFont val="Tahoma"/>
        <family val="2"/>
      </rPr>
      <t>(Semester/Year)</t>
    </r>
  </si>
  <si>
    <t>PROJECTED MONTHLY INCOME</t>
  </si>
  <si>
    <t xml:space="preserve">Dues </t>
  </si>
  <si>
    <t>Fundraising</t>
  </si>
  <si>
    <t>Total monthly income</t>
  </si>
  <si>
    <t>ACTUAL MONTHLY INCOME</t>
  </si>
  <si>
    <t xml:space="preserve">Fundraising </t>
  </si>
  <si>
    <t>MEETINGS</t>
  </si>
  <si>
    <t>Projected Cost</t>
  </si>
  <si>
    <t>Actual Cost</t>
  </si>
  <si>
    <t>Difference</t>
  </si>
  <si>
    <t xml:space="preserve">Printing Fees </t>
  </si>
  <si>
    <t xml:space="preserve">Supplies </t>
  </si>
  <si>
    <t xml:space="preserve">Snacks </t>
  </si>
  <si>
    <t xml:space="preserve">Room Rental </t>
  </si>
  <si>
    <t xml:space="preserve">Decorations </t>
  </si>
  <si>
    <t>Pins/Membership Items</t>
  </si>
  <si>
    <t>Other</t>
  </si>
  <si>
    <t>Subtotals</t>
  </si>
  <si>
    <t xml:space="preserve">T-SHIRTS </t>
  </si>
  <si>
    <t xml:space="preserve">Cost </t>
  </si>
  <si>
    <t xml:space="preserve">Orders </t>
  </si>
  <si>
    <t>FOOD</t>
  </si>
  <si>
    <t xml:space="preserve">for meetings </t>
  </si>
  <si>
    <t xml:space="preserve">for retreats </t>
  </si>
  <si>
    <t xml:space="preserve">for service projects </t>
  </si>
  <si>
    <t xml:space="preserve">COMMUNITY SERVICE </t>
  </si>
  <si>
    <t xml:space="preserve">Tools </t>
  </si>
  <si>
    <t xml:space="preserve">Trash Bags </t>
  </si>
  <si>
    <t>Supplies</t>
  </si>
  <si>
    <t xml:space="preserve">Ice Chest </t>
  </si>
  <si>
    <t>OTHER</t>
  </si>
  <si>
    <t>TOTAL PROJECTED COST</t>
  </si>
  <si>
    <t>TOTAL ACTUAL COST</t>
  </si>
  <si>
    <t>TOTAL DIFFERENCE</t>
  </si>
  <si>
    <t>Budget Tracking Form</t>
  </si>
  <si>
    <t>Hobby Lobby</t>
  </si>
  <si>
    <t>Walmart</t>
  </si>
  <si>
    <t>Balance</t>
  </si>
  <si>
    <t>Date</t>
  </si>
  <si>
    <t>Date (XX/XX/XXXX)</t>
  </si>
  <si>
    <t>Amount</t>
  </si>
  <si>
    <t xml:space="preserve">Recrutiment </t>
  </si>
  <si>
    <t>Total money spent</t>
  </si>
  <si>
    <t>Recruitment</t>
  </si>
  <si>
    <t>Tabling Supplies</t>
  </si>
  <si>
    <t>Flyers</t>
  </si>
  <si>
    <t>Recruitment - Budget $100</t>
  </si>
  <si>
    <t>Purpose</t>
  </si>
  <si>
    <t>What was purchased</t>
  </si>
  <si>
    <t>Remaining</t>
  </si>
  <si>
    <t>Allotted</t>
  </si>
  <si>
    <t>Meetings - Budget $100</t>
  </si>
  <si>
    <t xml:space="preserve">Meeting </t>
  </si>
  <si>
    <t>Cookies</t>
  </si>
  <si>
    <t>Total expenses remaining</t>
  </si>
  <si>
    <t>Total expenses spent</t>
  </si>
  <si>
    <t>Name</t>
  </si>
  <si>
    <t>Amount Paid</t>
  </si>
  <si>
    <t>Remaining Balance</t>
  </si>
  <si>
    <t>Comments</t>
  </si>
  <si>
    <t>Dues- 1st installment</t>
  </si>
  <si>
    <t xml:space="preserve">Dues= </t>
  </si>
  <si>
    <t>John Doe</t>
  </si>
  <si>
    <t>Income Balance</t>
  </si>
  <si>
    <t>Dues Tracker</t>
  </si>
  <si>
    <t xml:space="preserve">National Dues </t>
  </si>
  <si>
    <t>Committee Proposed Budget</t>
  </si>
  <si>
    <t>Committee Name-</t>
  </si>
  <si>
    <t>Committee Leader/Officer-</t>
  </si>
  <si>
    <t>Recruitment Committee</t>
  </si>
  <si>
    <t>Jae Doe</t>
  </si>
  <si>
    <t>Vendor</t>
  </si>
  <si>
    <t>Item Description/Event Date</t>
  </si>
  <si>
    <t>Qty</t>
  </si>
  <si>
    <t>Pay Type</t>
  </si>
  <si>
    <t>Rev/Exp Amt</t>
  </si>
  <si>
    <t>Allocated</t>
  </si>
  <si>
    <t>Design Works</t>
  </si>
  <si>
    <t>Twitter</t>
  </si>
  <si>
    <t>Trifolds</t>
  </si>
  <si>
    <t>Advertisement</t>
  </si>
  <si>
    <t>Candy</t>
  </si>
  <si>
    <t>3 bags</t>
  </si>
  <si>
    <t>Org Card</t>
  </si>
  <si>
    <t>Cash</t>
  </si>
  <si>
    <t>Lawn Signs</t>
  </si>
  <si>
    <t>Reimbursement</t>
  </si>
  <si>
    <t>Reimbursement made to- Ron</t>
  </si>
  <si>
    <t>Total Spent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</si>
</sst>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m/d/yy;@"/>
    <numFmt numFmtId="165" formatCode="m/d/yyyy;@"/>
  </numFmts>
  <fonts count="34">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u/>
      <sz val="10"/>
      <name val="Arial"/>
      <family val="2"/>
    </font>
    <font>
      <sz val="10.5"/>
      <name val="Consolas"/>
      <family val="3"/>
    </font>
    <font>
      <b/>
      <sz val="10"/>
      <color indexed="63"/>
      <name val="Tahoma"/>
      <family val="2"/>
    </font>
    <font>
      <b/>
      <sz val="12"/>
      <name val="Arial"/>
      <family val="2"/>
    </font>
    <font>
      <b/>
      <sz val="14"/>
      <name val="Arial"/>
      <family val="2"/>
    </font>
    <font>
      <b/>
      <u/>
      <sz val="12"/>
      <name val="Arial"/>
      <family val="2"/>
    </font>
    <font>
      <sz val="25"/>
      <color indexed="63"/>
      <name val="Tahoma"/>
      <family val="2"/>
    </font>
    <font>
      <sz val="22"/>
      <color rgb="FFFF0000"/>
      <name val="Tahoma"/>
      <family val="2"/>
    </font>
    <font>
      <b/>
      <sz val="12"/>
      <name val="Tahoma"/>
      <family val="2"/>
    </font>
    <font>
      <sz val="12"/>
      <color indexed="63"/>
      <name val="Tahoma"/>
      <family val="2"/>
    </font>
    <font>
      <b/>
      <sz val="12"/>
      <color indexed="63"/>
      <name val="Tahoma"/>
      <family val="2"/>
    </font>
    <font>
      <b/>
      <i/>
      <sz val="12"/>
      <color indexed="63"/>
      <name val="Tahoma"/>
      <family val="2"/>
    </font>
    <font>
      <sz val="12"/>
      <name val="Tahoma"/>
      <family val="2"/>
    </font>
    <font>
      <b/>
      <sz val="20"/>
      <name val="Tahoma"/>
      <family val="2"/>
    </font>
    <font>
      <sz val="11"/>
      <name val="Calibri"/>
      <family val="2"/>
      <scheme val="minor"/>
    </font>
    <font>
      <sz val="16"/>
      <color theme="1"/>
      <name val="Calibri"/>
      <family val="2"/>
      <scheme val="minor"/>
    </font>
    <font>
      <b/>
      <sz val="14"/>
      <color theme="1"/>
      <name val="Calibri"/>
      <family val="2"/>
      <scheme val="minor"/>
    </font>
    <font>
      <b/>
      <sz val="16"/>
      <color theme="1"/>
      <name val="Calibri"/>
      <family val="2"/>
      <scheme val="minor"/>
    </font>
    <font>
      <b/>
      <sz val="16"/>
      <name val="Calibri"/>
      <family val="2"/>
      <scheme val="minor"/>
    </font>
    <font>
      <b/>
      <sz val="18"/>
      <color theme="1"/>
      <name val="Calibri"/>
      <family val="2"/>
      <scheme val="minor"/>
    </font>
    <font>
      <b/>
      <sz val="11"/>
      <name val="Calibri"/>
      <family val="2"/>
      <scheme val="minor"/>
    </font>
    <font>
      <b/>
      <sz val="10"/>
      <color theme="0"/>
      <name val="Calibri  "/>
    </font>
    <font>
      <b/>
      <sz val="10"/>
      <name val="Calibri  "/>
    </font>
    <font>
      <sz val="10"/>
      <name val="Calibri  "/>
    </font>
    <font>
      <sz val="10"/>
      <color theme="1"/>
      <name val="Calibri  "/>
    </font>
    <font>
      <b/>
      <sz val="16"/>
      <name val="Calibri  "/>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45"/>
      </patternFill>
    </fill>
    <fill>
      <patternFill patternType="solid">
        <fgColor rgb="FF92D050"/>
        <bgColor indexed="64"/>
      </patternFill>
    </fill>
    <fill>
      <patternFill patternType="solid">
        <fgColor rgb="FF00CC66"/>
        <bgColor indexed="64"/>
      </patternFill>
    </fill>
    <fill>
      <patternFill patternType="solid">
        <fgColor theme="6" tint="0.59999389629810485"/>
        <bgColor indexed="64"/>
      </patternFill>
    </fill>
    <fill>
      <patternFill patternType="solid">
        <fgColor theme="1"/>
        <bgColor indexed="64"/>
      </patternFill>
    </fill>
    <fill>
      <patternFill patternType="solid">
        <fgColor rgb="FF00B050"/>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06">
    <xf numFmtId="0" fontId="0" fillId="0" borderId="0" xfId="0"/>
    <xf numFmtId="0" fontId="6" fillId="0" borderId="0" xfId="0" applyFont="1" applyAlignment="1">
      <alignment wrapText="1"/>
    </xf>
    <xf numFmtId="0" fontId="7" fillId="0" borderId="0" xfId="0" applyFont="1" applyAlignment="1">
      <alignment wrapText="1"/>
    </xf>
    <xf numFmtId="0" fontId="0" fillId="0" borderId="0" xfId="0" applyAlignment="1">
      <alignment wrapText="1"/>
    </xf>
    <xf numFmtId="0" fontId="7" fillId="0" borderId="0" xfId="0" applyFont="1" applyAlignment="1">
      <alignment vertical="top" wrapText="1"/>
    </xf>
    <xf numFmtId="0" fontId="9" fillId="0" borderId="0" xfId="0" applyFont="1" applyAlignment="1">
      <alignment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6" fillId="0" borderId="2" xfId="0" applyFont="1" applyBorder="1" applyAlignment="1">
      <alignment vertical="top" wrapText="1"/>
    </xf>
    <xf numFmtId="0" fontId="7" fillId="0" borderId="2" xfId="0" applyFont="1" applyBorder="1" applyAlignment="1">
      <alignment vertical="top" wrapText="1"/>
    </xf>
    <xf numFmtId="0" fontId="7" fillId="0" borderId="2" xfId="0" applyFont="1" applyBorder="1" applyAlignment="1">
      <alignment wrapText="1"/>
    </xf>
    <xf numFmtId="6" fontId="17" fillId="0" borderId="2" xfId="0" applyNumberFormat="1" applyFont="1" applyFill="1" applyBorder="1" applyAlignment="1">
      <alignment horizontal="right" vertical="center"/>
    </xf>
    <xf numFmtId="6" fontId="18" fillId="2" borderId="2" xfId="0" applyNumberFormat="1" applyFont="1" applyFill="1" applyBorder="1" applyAlignment="1">
      <alignment horizontal="right" vertical="center"/>
    </xf>
    <xf numFmtId="0" fontId="18" fillId="3" borderId="2" xfId="0" applyFont="1" applyFill="1" applyBorder="1" applyAlignment="1">
      <alignment vertical="center" wrapText="1"/>
    </xf>
    <xf numFmtId="0" fontId="17" fillId="3" borderId="2" xfId="0" applyFont="1" applyFill="1" applyBorder="1" applyAlignment="1">
      <alignment horizontal="center" vertical="center"/>
    </xf>
    <xf numFmtId="0" fontId="17" fillId="3" borderId="2" xfId="0" applyFont="1" applyFill="1" applyBorder="1" applyAlignment="1">
      <alignment horizontal="left" vertical="center" wrapText="1"/>
    </xf>
    <xf numFmtId="6" fontId="17" fillId="4" borderId="2" xfId="0" applyNumberFormat="1" applyFont="1" applyFill="1" applyBorder="1" applyAlignment="1">
      <alignment horizontal="right" vertical="center"/>
    </xf>
    <xf numFmtId="0" fontId="19" fillId="3" borderId="2" xfId="0" applyFont="1" applyFill="1" applyBorder="1" applyAlignment="1">
      <alignment horizontal="left" vertical="center" wrapText="1"/>
    </xf>
    <xf numFmtId="6" fontId="17" fillId="2" borderId="2" xfId="0" applyNumberFormat="1" applyFont="1" applyFill="1" applyBorder="1" applyAlignment="1">
      <alignment horizontal="right" vertical="center"/>
    </xf>
    <xf numFmtId="0" fontId="17" fillId="3" borderId="2" xfId="0" applyFont="1" applyFill="1" applyBorder="1" applyAlignment="1">
      <alignment horizontal="left" vertical="center"/>
    </xf>
    <xf numFmtId="6" fontId="20" fillId="2" borderId="2" xfId="0" applyNumberFormat="1" applyFont="1" applyFill="1" applyBorder="1" applyAlignment="1">
      <alignment horizontal="right" vertical="center"/>
    </xf>
    <xf numFmtId="0" fontId="5" fillId="0" borderId="2" xfId="0" applyFont="1" applyBorder="1"/>
    <xf numFmtId="44" fontId="5" fillId="0" borderId="2" xfId="1" applyFont="1" applyBorder="1"/>
    <xf numFmtId="0" fontId="0" fillId="0" borderId="2" xfId="0" applyBorder="1"/>
    <xf numFmtId="44" fontId="0" fillId="0" borderId="2" xfId="1" applyFont="1" applyFill="1" applyBorder="1"/>
    <xf numFmtId="0" fontId="22" fillId="0" borderId="2" xfId="0" applyFont="1" applyBorder="1"/>
    <xf numFmtId="44" fontId="22" fillId="0" borderId="2" xfId="1" applyFont="1" applyFill="1" applyBorder="1"/>
    <xf numFmtId="0" fontId="0" fillId="0" borderId="2" xfId="0" applyFill="1" applyBorder="1"/>
    <xf numFmtId="44" fontId="0" fillId="0" borderId="2" xfId="1" applyFont="1" applyBorder="1"/>
    <xf numFmtId="164" fontId="5" fillId="0" borderId="2" xfId="0" applyNumberFormat="1" applyFont="1" applyBorder="1"/>
    <xf numFmtId="0" fontId="5" fillId="5" borderId="2" xfId="0" applyFont="1" applyFill="1" applyBorder="1" applyAlignment="1">
      <alignment vertical="center"/>
    </xf>
    <xf numFmtId="0" fontId="0" fillId="8" borderId="0" xfId="0" applyFill="1"/>
    <xf numFmtId="0" fontId="5" fillId="0" borderId="0" xfId="0" applyFont="1"/>
    <xf numFmtId="44" fontId="5" fillId="7" borderId="2" xfId="1" applyFont="1" applyFill="1" applyBorder="1"/>
    <xf numFmtId="44" fontId="5" fillId="7" borderId="2" xfId="0" applyNumberFormat="1" applyFont="1" applyFill="1" applyBorder="1"/>
    <xf numFmtId="0" fontId="0" fillId="0" borderId="0" xfId="0" applyBorder="1"/>
    <xf numFmtId="0" fontId="26" fillId="9" borderId="10" xfId="0" applyFont="1" applyFill="1" applyBorder="1" applyAlignment="1">
      <alignment vertical="center" wrapText="1"/>
    </xf>
    <xf numFmtId="44" fontId="26" fillId="9" borderId="11" xfId="0" applyNumberFormat="1" applyFont="1" applyFill="1" applyBorder="1" applyAlignment="1">
      <alignment vertical="center" wrapText="1"/>
    </xf>
    <xf numFmtId="0" fontId="28" fillId="0" borderId="2" xfId="0" applyFont="1" applyFill="1" applyBorder="1" applyAlignment="1">
      <alignment horizontal="center"/>
    </xf>
    <xf numFmtId="44" fontId="5" fillId="7" borderId="6" xfId="0" applyNumberFormat="1" applyFont="1" applyFill="1" applyBorder="1"/>
    <xf numFmtId="6" fontId="5" fillId="2" borderId="2" xfId="0" applyNumberFormat="1" applyFont="1" applyFill="1" applyBorder="1"/>
    <xf numFmtId="6" fontId="5" fillId="5" borderId="2" xfId="0" applyNumberFormat="1" applyFont="1" applyFill="1" applyBorder="1" applyAlignment="1">
      <alignment vertical="center"/>
    </xf>
    <xf numFmtId="0" fontId="0" fillId="0" borderId="2" xfId="0" applyBorder="1" applyAlignment="1">
      <alignment vertical="center"/>
    </xf>
    <xf numFmtId="6" fontId="26" fillId="9" borderId="11" xfId="0" applyNumberFormat="1" applyFont="1" applyFill="1" applyBorder="1" applyAlignment="1">
      <alignment vertical="center" wrapText="1"/>
    </xf>
    <xf numFmtId="6" fontId="0" fillId="0" borderId="0" xfId="0" applyNumberFormat="1"/>
    <xf numFmtId="165" fontId="0" fillId="0" borderId="2" xfId="0" applyNumberFormat="1" applyBorder="1"/>
    <xf numFmtId="165" fontId="22" fillId="0" borderId="2" xfId="0" applyNumberFormat="1" applyFont="1" applyBorder="1"/>
    <xf numFmtId="165" fontId="0" fillId="0" borderId="2" xfId="0" applyNumberFormat="1" applyFill="1" applyBorder="1"/>
    <xf numFmtId="165" fontId="4" fillId="0" borderId="2" xfId="0" applyNumberFormat="1" applyFont="1" applyBorder="1"/>
    <xf numFmtId="0" fontId="4" fillId="0" borderId="2" xfId="0" applyFont="1" applyBorder="1"/>
    <xf numFmtId="44" fontId="4" fillId="0" borderId="2" xfId="1" applyFont="1" applyFill="1" applyBorder="1"/>
    <xf numFmtId="6" fontId="4" fillId="0" borderId="2" xfId="0" applyNumberFormat="1" applyFont="1" applyBorder="1"/>
    <xf numFmtId="0" fontId="29" fillId="10" borderId="1" xfId="0" applyNumberFormat="1" applyFont="1" applyFill="1" applyBorder="1" applyAlignment="1" applyProtection="1">
      <alignment horizontal="left"/>
      <protection locked="0"/>
    </xf>
    <xf numFmtId="14" fontId="29" fillId="10" borderId="2" xfId="0" applyNumberFormat="1" applyFont="1" applyFill="1" applyBorder="1" applyAlignment="1" applyProtection="1">
      <alignment horizontal="right"/>
      <protection locked="0"/>
    </xf>
    <xf numFmtId="0" fontId="29" fillId="10" borderId="2" xfId="0" applyNumberFormat="1" applyFont="1" applyFill="1" applyBorder="1" applyAlignment="1" applyProtection="1">
      <alignment horizontal="left"/>
      <protection locked="0"/>
    </xf>
    <xf numFmtId="0" fontId="29" fillId="10" borderId="2" xfId="0" applyNumberFormat="1" applyFont="1" applyFill="1" applyBorder="1" applyAlignment="1" applyProtection="1">
      <protection locked="0"/>
    </xf>
    <xf numFmtId="1" fontId="29" fillId="10" borderId="2" xfId="0" applyNumberFormat="1" applyFont="1" applyFill="1" applyBorder="1" applyAlignment="1" applyProtection="1">
      <alignment horizontal="center"/>
      <protection locked="0"/>
    </xf>
    <xf numFmtId="44" fontId="29" fillId="10" borderId="8" xfId="1" applyNumberFormat="1" applyFont="1" applyFill="1" applyBorder="1" applyAlignment="1" applyProtection="1">
      <alignment horizontal="left"/>
      <protection locked="0"/>
    </xf>
    <xf numFmtId="0" fontId="0" fillId="0" borderId="0" xfId="0" applyProtection="1">
      <protection locked="0"/>
    </xf>
    <xf numFmtId="44" fontId="30" fillId="0" borderId="0" xfId="1" applyNumberFormat="1" applyFont="1" applyBorder="1" applyAlignment="1" applyProtection="1">
      <alignment horizontal="right"/>
      <protection locked="0"/>
    </xf>
    <xf numFmtId="0" fontId="30" fillId="0" borderId="0" xfId="1" applyNumberFormat="1" applyFont="1" applyBorder="1" applyAlignment="1" applyProtection="1">
      <alignment horizontal="left"/>
      <protection locked="0"/>
    </xf>
    <xf numFmtId="0" fontId="30" fillId="2" borderId="2" xfId="0" applyFont="1" applyFill="1" applyBorder="1" applyAlignment="1" applyProtection="1">
      <alignment horizontal="left"/>
      <protection locked="0"/>
    </xf>
    <xf numFmtId="164" fontId="31" fillId="2" borderId="2" xfId="2" applyNumberFormat="1" applyFont="1" applyFill="1" applyBorder="1" applyAlignment="1" applyProtection="1">
      <alignment vertical="top"/>
      <protection locked="0"/>
    </xf>
    <xf numFmtId="0" fontId="32" fillId="2" borderId="2" xfId="2" applyFont="1" applyFill="1" applyBorder="1" applyAlignment="1" applyProtection="1">
      <alignment vertical="top"/>
      <protection locked="0"/>
    </xf>
    <xf numFmtId="0" fontId="31" fillId="2" borderId="2" xfId="2" applyNumberFormat="1" applyFont="1" applyFill="1" applyBorder="1" applyAlignment="1" applyProtection="1">
      <protection locked="0"/>
    </xf>
    <xf numFmtId="14" fontId="31" fillId="2" borderId="2" xfId="0" applyNumberFormat="1" applyFont="1" applyFill="1" applyBorder="1" applyAlignment="1" applyProtection="1">
      <alignment horizontal="right"/>
      <protection locked="0"/>
    </xf>
    <xf numFmtId="0" fontId="31" fillId="2" borderId="2" xfId="0" applyNumberFormat="1" applyFont="1" applyFill="1" applyBorder="1" applyAlignment="1" applyProtection="1">
      <alignment horizontal="left"/>
      <protection locked="0"/>
    </xf>
    <xf numFmtId="0" fontId="31" fillId="2" borderId="2" xfId="0" applyNumberFormat="1" applyFont="1" applyFill="1" applyBorder="1" applyAlignment="1" applyProtection="1">
      <protection locked="0"/>
    </xf>
    <xf numFmtId="44" fontId="31" fillId="2" borderId="2" xfId="1" applyNumberFormat="1" applyFont="1" applyFill="1" applyBorder="1" applyAlignment="1" applyProtection="1">
      <alignment horizontal="right"/>
      <protection locked="0"/>
    </xf>
    <xf numFmtId="1" fontId="31" fillId="2" borderId="2" xfId="0" applyNumberFormat="1" applyFont="1" applyFill="1" applyBorder="1" applyAlignment="1" applyProtection="1">
      <alignment horizontal="center" vertical="center"/>
      <protection locked="0"/>
    </xf>
    <xf numFmtId="0" fontId="31" fillId="2" borderId="2" xfId="2" applyFont="1" applyFill="1" applyBorder="1" applyAlignment="1" applyProtection="1">
      <alignment horizontal="center" vertical="center"/>
      <protection locked="0"/>
    </xf>
    <xf numFmtId="14" fontId="31" fillId="2" borderId="2" xfId="0" applyNumberFormat="1" applyFont="1" applyFill="1" applyBorder="1" applyAlignment="1" applyProtection="1">
      <alignment horizontal="center" vertical="center"/>
      <protection locked="0"/>
    </xf>
    <xf numFmtId="0" fontId="30" fillId="11" borderId="4" xfId="0" applyFont="1" applyFill="1" applyBorder="1" applyAlignment="1" applyProtection="1">
      <alignment horizontal="center"/>
      <protection locked="0"/>
    </xf>
    <xf numFmtId="0" fontId="30" fillId="11" borderId="5" xfId="0" applyFont="1" applyFill="1" applyBorder="1" applyAlignment="1" applyProtection="1">
      <alignment horizontal="center"/>
      <protection locked="0"/>
    </xf>
    <xf numFmtId="14" fontId="30" fillId="12" borderId="2" xfId="0" applyNumberFormat="1" applyFont="1" applyFill="1" applyBorder="1" applyAlignment="1" applyProtection="1">
      <alignment horizontal="left"/>
      <protection locked="0"/>
    </xf>
    <xf numFmtId="44" fontId="31" fillId="12" borderId="2" xfId="0" applyNumberFormat="1" applyFont="1" applyFill="1" applyBorder="1" applyAlignment="1" applyProtection="1">
      <alignment horizontal="right"/>
      <protection locked="0"/>
    </xf>
    <xf numFmtId="0" fontId="30" fillId="12" borderId="9" xfId="0" applyNumberFormat="1" applyFont="1" applyFill="1" applyBorder="1" applyAlignment="1" applyProtection="1">
      <alignment horizontal="left"/>
      <protection locked="0"/>
    </xf>
    <xf numFmtId="44" fontId="0" fillId="12" borderId="0" xfId="0" applyNumberFormat="1" applyFill="1"/>
    <xf numFmtId="0" fontId="30" fillId="12" borderId="5" xfId="0" applyFont="1" applyFill="1" applyBorder="1" applyAlignment="1" applyProtection="1">
      <alignment horizontal="center"/>
      <protection locked="0"/>
    </xf>
    <xf numFmtId="6" fontId="30" fillId="12" borderId="6" xfId="0" applyNumberFormat="1" applyFont="1" applyFill="1" applyBorder="1" applyAlignment="1" applyProtection="1">
      <alignment horizontal="center"/>
      <protection locked="0"/>
    </xf>
    <xf numFmtId="0" fontId="13" fillId="0" borderId="2" xfId="0" applyFont="1" applyBorder="1" applyAlignment="1">
      <alignment horizontal="center" vertical="center" wrapText="1"/>
    </xf>
    <xf numFmtId="0" fontId="6" fillId="0" borderId="0" xfId="0" applyFont="1" applyAlignment="1">
      <alignment horizontal="center" vertical="center" wrapText="1"/>
    </xf>
    <xf numFmtId="0" fontId="12" fillId="0" borderId="2" xfId="0" applyFont="1" applyBorder="1" applyAlignment="1">
      <alignment horizontal="center" vertical="center" wrapText="1"/>
    </xf>
    <xf numFmtId="0" fontId="10" fillId="0" borderId="1" xfId="0" applyFont="1" applyFill="1" applyBorder="1" applyAlignment="1">
      <alignment horizontal="left" vertical="top" wrapText="1"/>
    </xf>
    <xf numFmtId="0" fontId="10" fillId="0" borderId="3" xfId="0" applyFont="1" applyFill="1" applyBorder="1" applyAlignment="1">
      <alignment horizontal="left" vertical="top" wrapText="1"/>
    </xf>
    <xf numFmtId="6" fontId="10" fillId="2" borderId="2" xfId="0" applyNumberFormat="1" applyFont="1" applyFill="1" applyBorder="1" applyAlignment="1">
      <alignment horizontal="right" vertical="center" wrapText="1"/>
    </xf>
    <xf numFmtId="0" fontId="18" fillId="0" borderId="2" xfId="0" applyFont="1" applyFill="1" applyBorder="1" applyAlignment="1">
      <alignment horizontal="left" vertical="center" wrapText="1"/>
    </xf>
    <xf numFmtId="6" fontId="18" fillId="2" borderId="2" xfId="0" applyNumberFormat="1" applyFont="1" applyFill="1" applyBorder="1" applyAlignment="1">
      <alignment horizontal="right" vertical="center"/>
    </xf>
    <xf numFmtId="0" fontId="14" fillId="0" borderId="0"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27" fillId="0" borderId="0" xfId="0" applyFont="1" applyAlignment="1">
      <alignment horizontal="center"/>
    </xf>
    <xf numFmtId="0" fontId="21" fillId="0" borderId="0" xfId="0" applyFont="1" applyAlignment="1">
      <alignment horizontal="left"/>
    </xf>
    <xf numFmtId="0" fontId="3" fillId="6" borderId="4" xfId="0" applyFont="1" applyFill="1" applyBorder="1" applyAlignment="1">
      <alignment horizontal="center"/>
    </xf>
    <xf numFmtId="0" fontId="3" fillId="6" borderId="5" xfId="0" applyFont="1" applyFill="1" applyBorder="1" applyAlignment="1">
      <alignment horizontal="center"/>
    </xf>
    <xf numFmtId="164" fontId="25" fillId="0" borderId="4" xfId="0" applyNumberFormat="1" applyFont="1" applyBorder="1" applyAlignment="1">
      <alignment horizontal="center"/>
    </xf>
    <xf numFmtId="164" fontId="25" fillId="0" borderId="5" xfId="0" applyNumberFormat="1" applyFont="1" applyBorder="1" applyAlignment="1">
      <alignment horizontal="center"/>
    </xf>
    <xf numFmtId="164" fontId="25" fillId="0" borderId="6" xfId="0" applyNumberFormat="1" applyFont="1" applyBorder="1" applyAlignment="1">
      <alignment horizontal="center"/>
    </xf>
    <xf numFmtId="44" fontId="23" fillId="5" borderId="4" xfId="1" applyFont="1" applyFill="1" applyBorder="1" applyAlignment="1">
      <alignment horizontal="center"/>
    </xf>
    <xf numFmtId="44" fontId="23" fillId="5" borderId="6" xfId="1" applyFont="1" applyFill="1" applyBorder="1" applyAlignment="1">
      <alignment horizontal="center"/>
    </xf>
    <xf numFmtId="0" fontId="24" fillId="0" borderId="7" xfId="0" applyFont="1" applyBorder="1" applyAlignment="1">
      <alignment horizontal="center"/>
    </xf>
    <xf numFmtId="0" fontId="33" fillId="11" borderId="4" xfId="0" applyFont="1" applyFill="1" applyBorder="1" applyAlignment="1" applyProtection="1">
      <alignment horizontal="center"/>
      <protection locked="0"/>
    </xf>
    <xf numFmtId="0" fontId="33" fillId="11" borderId="5" xfId="0" applyFont="1" applyFill="1" applyBorder="1" applyAlignment="1" applyProtection="1">
      <alignment horizontal="center"/>
      <protection locked="0"/>
    </xf>
    <xf numFmtId="0" fontId="33" fillId="11" borderId="6" xfId="0" applyFont="1" applyFill="1" applyBorder="1" applyAlignment="1" applyProtection="1">
      <alignment horizontal="center"/>
      <protection locked="0"/>
    </xf>
  </cellXfs>
  <cellStyles count="3">
    <cellStyle name="Currency" xfId="1" builtinId="4"/>
    <cellStyle name="Heading 4" xfId="2" builtinId="1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abSelected="1" workbookViewId="0">
      <selection activeCell="B26" sqref="B26"/>
    </sheetView>
  </sheetViews>
  <sheetFormatPr defaultRowHeight="15"/>
  <cols>
    <col min="1" max="1" width="47.140625" bestFit="1" customWidth="1"/>
    <col min="2" max="2" width="117.42578125" style="7" bestFit="1" customWidth="1"/>
  </cols>
  <sheetData>
    <row r="1" spans="1:3">
      <c r="A1" s="82" t="s">
        <v>0</v>
      </c>
      <c r="B1" s="82"/>
      <c r="C1" s="3"/>
    </row>
    <row r="2" spans="1:3">
      <c r="A2" s="82"/>
      <c r="B2" s="82"/>
      <c r="C2" s="3"/>
    </row>
    <row r="3" spans="1:3" ht="25.5">
      <c r="A3" s="83" t="s">
        <v>1</v>
      </c>
      <c r="B3" s="9" t="s">
        <v>2</v>
      </c>
      <c r="C3" s="3"/>
    </row>
    <row r="4" spans="1:3" ht="25.5">
      <c r="A4" s="83"/>
      <c r="B4" s="9" t="s">
        <v>3</v>
      </c>
      <c r="C4" s="3"/>
    </row>
    <row r="5" spans="1:3" ht="17.25" customHeight="1">
      <c r="A5" s="83"/>
      <c r="B5" s="9" t="s">
        <v>4</v>
      </c>
      <c r="C5" s="3"/>
    </row>
    <row r="6" spans="1:3">
      <c r="A6" s="83"/>
      <c r="B6" s="9" t="s">
        <v>5</v>
      </c>
      <c r="C6" s="3"/>
    </row>
    <row r="7" spans="1:3" ht="25.5">
      <c r="A7" s="83"/>
      <c r="B7" s="9" t="s">
        <v>6</v>
      </c>
      <c r="C7" s="3"/>
    </row>
    <row r="8" spans="1:3" ht="38.25">
      <c r="A8" s="83"/>
      <c r="B8" s="9" t="s">
        <v>7</v>
      </c>
      <c r="C8" s="3"/>
    </row>
    <row r="9" spans="1:3">
      <c r="A9" s="83"/>
      <c r="B9" s="9" t="s">
        <v>8</v>
      </c>
      <c r="C9" s="3"/>
    </row>
    <row r="10" spans="1:3">
      <c r="A10" s="83"/>
      <c r="B10" s="9" t="s">
        <v>9</v>
      </c>
      <c r="C10" s="3"/>
    </row>
    <row r="11" spans="1:3">
      <c r="A11" s="83"/>
      <c r="B11" s="9" t="s">
        <v>10</v>
      </c>
      <c r="C11" s="3"/>
    </row>
    <row r="12" spans="1:3">
      <c r="A12" s="81" t="s">
        <v>11</v>
      </c>
      <c r="B12" s="81"/>
      <c r="C12" s="3"/>
    </row>
    <row r="13" spans="1:3" ht="15.75" customHeight="1">
      <c r="A13" s="81"/>
      <c r="B13" s="81"/>
      <c r="C13" s="3"/>
    </row>
    <row r="14" spans="1:3" ht="38.25">
      <c r="A14" s="9" t="s">
        <v>12</v>
      </c>
      <c r="B14" s="10" t="s">
        <v>13</v>
      </c>
      <c r="C14" s="3"/>
    </row>
    <row r="15" spans="1:3" ht="38.25">
      <c r="A15" s="9" t="s">
        <v>14</v>
      </c>
      <c r="B15" s="10" t="s">
        <v>15</v>
      </c>
      <c r="C15" s="3"/>
    </row>
    <row r="16" spans="1:3" ht="25.5">
      <c r="A16" s="10"/>
      <c r="B16" s="10" t="s">
        <v>32</v>
      </c>
      <c r="C16" s="3"/>
    </row>
    <row r="17" spans="1:3">
      <c r="A17" s="81" t="s">
        <v>16</v>
      </c>
      <c r="B17" s="81"/>
      <c r="C17" s="3"/>
    </row>
    <row r="18" spans="1:3">
      <c r="A18" s="81"/>
      <c r="B18" s="81"/>
      <c r="C18" s="3"/>
    </row>
    <row r="19" spans="1:3" ht="51">
      <c r="A19" s="9" t="s">
        <v>17</v>
      </c>
      <c r="B19" s="10" t="s">
        <v>18</v>
      </c>
      <c r="C19" s="3"/>
    </row>
    <row r="20" spans="1:3" ht="25.5">
      <c r="A20" s="9" t="s">
        <v>19</v>
      </c>
      <c r="B20" s="10" t="s">
        <v>20</v>
      </c>
      <c r="C20" s="3"/>
    </row>
    <row r="21" spans="1:3" ht="25.5">
      <c r="A21" s="10"/>
      <c r="B21" s="10" t="s">
        <v>21</v>
      </c>
      <c r="C21" s="3"/>
    </row>
    <row r="22" spans="1:3">
      <c r="A22" s="81" t="s">
        <v>22</v>
      </c>
      <c r="B22" s="81"/>
      <c r="C22" s="3"/>
    </row>
    <row r="23" spans="1:3">
      <c r="A23" s="81"/>
      <c r="B23" s="81"/>
      <c r="C23" s="3"/>
    </row>
    <row r="24" spans="1:3" ht="38.25">
      <c r="A24" s="9" t="s">
        <v>23</v>
      </c>
      <c r="B24" s="10" t="s">
        <v>24</v>
      </c>
      <c r="C24" s="3"/>
    </row>
    <row r="25" spans="1:3" ht="38.25">
      <c r="A25" s="9" t="s">
        <v>25</v>
      </c>
      <c r="B25" s="10" t="s">
        <v>26</v>
      </c>
      <c r="C25" s="3"/>
    </row>
    <row r="26" spans="1:3" ht="38.25">
      <c r="A26" s="11"/>
      <c r="B26" s="10" t="s">
        <v>27</v>
      </c>
      <c r="C26" s="3"/>
    </row>
    <row r="27" spans="1:3" ht="38.25">
      <c r="A27" s="9" t="s">
        <v>28</v>
      </c>
      <c r="B27" s="10" t="s">
        <v>29</v>
      </c>
      <c r="C27" s="3"/>
    </row>
    <row r="28" spans="1:3">
      <c r="A28" s="2"/>
      <c r="B28" s="6"/>
      <c r="C28" s="1"/>
    </row>
    <row r="29" spans="1:3">
      <c r="A29" s="3"/>
      <c r="B29" s="4"/>
      <c r="C29" s="1"/>
    </row>
    <row r="30" spans="1:3">
      <c r="A30" s="3"/>
      <c r="B30" s="6"/>
      <c r="C30" s="1"/>
    </row>
    <row r="31" spans="1:3" ht="15.75">
      <c r="A31" s="3"/>
      <c r="B31" s="8" t="s">
        <v>30</v>
      </c>
      <c r="C31" s="1"/>
    </row>
    <row r="32" spans="1:3" ht="51">
      <c r="A32" s="3"/>
      <c r="B32" s="4" t="s">
        <v>31</v>
      </c>
      <c r="C32" s="1"/>
    </row>
    <row r="33" spans="1:3">
      <c r="A33" s="2"/>
      <c r="B33" s="6"/>
      <c r="C33" s="3"/>
    </row>
    <row r="34" spans="1:3">
      <c r="A34" s="2"/>
      <c r="B34" s="6"/>
      <c r="C34" s="3"/>
    </row>
    <row r="35" spans="1:3">
      <c r="A35" s="3"/>
      <c r="B35" s="6"/>
      <c r="C35" s="3"/>
    </row>
    <row r="36" spans="1:3">
      <c r="A36" s="5"/>
      <c r="B36" s="84" t="s">
        <v>33</v>
      </c>
      <c r="C36" s="86">
        <v>0</v>
      </c>
    </row>
    <row r="37" spans="1:3">
      <c r="A37" s="3"/>
      <c r="B37" s="85"/>
      <c r="C37" s="86"/>
    </row>
    <row r="38" spans="1:3">
      <c r="A38" s="5"/>
      <c r="B38" s="84" t="s">
        <v>34</v>
      </c>
      <c r="C38" s="86">
        <v>100</v>
      </c>
    </row>
    <row r="39" spans="1:3">
      <c r="A39" s="3"/>
      <c r="B39" s="85"/>
      <c r="C39" s="86"/>
    </row>
    <row r="40" spans="1:3">
      <c r="A40" s="5"/>
      <c r="B40" s="84" t="s">
        <v>35</v>
      </c>
      <c r="C40" s="86">
        <f>C38-C36</f>
        <v>100</v>
      </c>
    </row>
    <row r="41" spans="1:3">
      <c r="A41" s="5"/>
      <c r="B41" s="85"/>
      <c r="C41" s="86"/>
    </row>
  </sheetData>
  <mergeCells count="11">
    <mergeCell ref="B36:B37"/>
    <mergeCell ref="C36:C37"/>
    <mergeCell ref="B38:B39"/>
    <mergeCell ref="C38:C39"/>
    <mergeCell ref="B40:B41"/>
    <mergeCell ref="C40:C41"/>
    <mergeCell ref="A22:B23"/>
    <mergeCell ref="A1:B2"/>
    <mergeCell ref="A3:A11"/>
    <mergeCell ref="A12:B13"/>
    <mergeCell ref="A17:B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82" zoomScaleNormal="82" workbookViewId="0">
      <selection activeCell="I21" sqref="I21"/>
    </sheetView>
  </sheetViews>
  <sheetFormatPr defaultRowHeight="15"/>
  <cols>
    <col min="1" max="1" width="38.5703125" bestFit="1" customWidth="1"/>
    <col min="2" max="2" width="16" bestFit="1" customWidth="1"/>
    <col min="3" max="3" width="12.7109375" bestFit="1" customWidth="1"/>
    <col min="4" max="4" width="11.42578125" bestFit="1" customWidth="1"/>
    <col min="6" max="6" width="14.7109375" customWidth="1"/>
    <col min="7" max="7" width="16" bestFit="1" customWidth="1"/>
    <col min="8" max="8" width="12.7109375" bestFit="1" customWidth="1"/>
    <col min="9" max="9" width="11.42578125" bestFit="1" customWidth="1"/>
  </cols>
  <sheetData>
    <row r="1" spans="1:9">
      <c r="A1" s="89" t="s">
        <v>36</v>
      </c>
      <c r="B1" s="89"/>
      <c r="C1" s="89"/>
      <c r="D1" s="89"/>
      <c r="E1" s="89"/>
      <c r="F1" s="89"/>
      <c r="G1" s="89"/>
      <c r="H1" s="89"/>
      <c r="I1" s="89"/>
    </row>
    <row r="2" spans="1:9">
      <c r="A2" s="89"/>
      <c r="B2" s="89"/>
      <c r="C2" s="89"/>
      <c r="D2" s="89"/>
      <c r="E2" s="89"/>
      <c r="F2" s="89"/>
      <c r="G2" s="89"/>
      <c r="H2" s="89"/>
      <c r="I2" s="89"/>
    </row>
    <row r="3" spans="1:9">
      <c r="A3" s="89"/>
      <c r="B3" s="89"/>
      <c r="C3" s="89"/>
      <c r="D3" s="89"/>
      <c r="E3" s="89"/>
      <c r="F3" s="89"/>
      <c r="G3" s="89"/>
      <c r="H3" s="89"/>
      <c r="I3" s="89"/>
    </row>
    <row r="4" spans="1:9">
      <c r="A4" s="90" t="s">
        <v>37</v>
      </c>
      <c r="B4" s="91" t="s">
        <v>38</v>
      </c>
      <c r="C4" s="91"/>
      <c r="D4" s="12">
        <v>0</v>
      </c>
      <c r="F4" s="14" t="s">
        <v>67</v>
      </c>
      <c r="G4" s="15" t="s">
        <v>44</v>
      </c>
      <c r="H4" s="15" t="s">
        <v>45</v>
      </c>
      <c r="I4" s="15" t="s">
        <v>46</v>
      </c>
    </row>
    <row r="5" spans="1:9">
      <c r="A5" s="90"/>
      <c r="B5" s="91" t="s">
        <v>39</v>
      </c>
      <c r="C5" s="91"/>
      <c r="D5" s="12">
        <v>0</v>
      </c>
      <c r="F5" s="16" t="s">
        <v>53</v>
      </c>
      <c r="G5" s="12">
        <v>0</v>
      </c>
      <c r="H5" s="12">
        <v>0</v>
      </c>
      <c r="I5" s="19">
        <f>G5-H5</f>
        <v>0</v>
      </c>
    </row>
    <row r="6" spans="1:9">
      <c r="A6" s="90"/>
      <c r="B6" s="91" t="s">
        <v>40</v>
      </c>
      <c r="C6" s="91"/>
      <c r="D6" s="13">
        <f>SUM(D4:D5)</f>
        <v>0</v>
      </c>
      <c r="F6" s="16" t="s">
        <v>53</v>
      </c>
      <c r="G6" s="12">
        <v>0</v>
      </c>
      <c r="H6" s="12">
        <v>0</v>
      </c>
      <c r="I6" s="19">
        <f>G6-H6</f>
        <v>0</v>
      </c>
    </row>
    <row r="7" spans="1:9">
      <c r="F7" s="16" t="s">
        <v>53</v>
      </c>
      <c r="G7" s="12">
        <v>0</v>
      </c>
      <c r="H7" s="12">
        <v>0</v>
      </c>
      <c r="I7" s="19">
        <f>G7-H7</f>
        <v>0</v>
      </c>
    </row>
    <row r="8" spans="1:9">
      <c r="A8" s="92" t="s">
        <v>41</v>
      </c>
      <c r="B8" s="91" t="s">
        <v>38</v>
      </c>
      <c r="C8" s="91"/>
      <c r="D8" s="12">
        <v>0</v>
      </c>
      <c r="F8" s="16" t="s">
        <v>53</v>
      </c>
      <c r="G8" s="12">
        <v>0</v>
      </c>
      <c r="H8" s="12">
        <v>0</v>
      </c>
      <c r="I8" s="19">
        <f>G8-H8</f>
        <v>0</v>
      </c>
    </row>
    <row r="9" spans="1:9">
      <c r="A9" s="92"/>
      <c r="B9" s="91" t="s">
        <v>42</v>
      </c>
      <c r="C9" s="91"/>
      <c r="D9" s="12">
        <v>0</v>
      </c>
      <c r="F9" s="18" t="s">
        <v>54</v>
      </c>
      <c r="G9" s="19">
        <f>SUM(G5:G8)</f>
        <v>0</v>
      </c>
      <c r="H9" s="19">
        <f>SUM(H5:H8)</f>
        <v>0</v>
      </c>
      <c r="I9" s="19">
        <f>SUM(I5:I8)</f>
        <v>0</v>
      </c>
    </row>
    <row r="10" spans="1:9">
      <c r="A10" s="92"/>
      <c r="B10" s="91" t="s">
        <v>40</v>
      </c>
      <c r="C10" s="91"/>
      <c r="D10" s="13">
        <f>SUM(D8:D9)</f>
        <v>0</v>
      </c>
    </row>
    <row r="12" spans="1:9">
      <c r="A12" s="14" t="s">
        <v>43</v>
      </c>
      <c r="B12" s="15" t="s">
        <v>44</v>
      </c>
      <c r="C12" s="15" t="s">
        <v>45</v>
      </c>
      <c r="D12" s="15" t="s">
        <v>46</v>
      </c>
      <c r="F12" s="87" t="s">
        <v>68</v>
      </c>
      <c r="G12" s="87"/>
      <c r="H12" s="87"/>
      <c r="I12" s="88">
        <f xml:space="preserve"> SUM(B21,B26,B32,B42,G9)</f>
        <v>176</v>
      </c>
    </row>
    <row r="13" spans="1:9">
      <c r="A13" s="16" t="s">
        <v>47</v>
      </c>
      <c r="B13" s="12">
        <v>30</v>
      </c>
      <c r="C13" s="12">
        <v>20</v>
      </c>
      <c r="D13" s="17">
        <f t="shared" ref="D13:D18" si="0">B13-C13</f>
        <v>10</v>
      </c>
      <c r="F13" s="87"/>
      <c r="G13" s="87"/>
      <c r="H13" s="87"/>
      <c r="I13" s="88"/>
    </row>
    <row r="14" spans="1:9">
      <c r="A14" s="16" t="s">
        <v>48</v>
      </c>
      <c r="B14" s="12">
        <v>0</v>
      </c>
      <c r="C14" s="12">
        <v>0</v>
      </c>
      <c r="D14" s="17">
        <f t="shared" si="0"/>
        <v>0</v>
      </c>
      <c r="F14" s="87" t="s">
        <v>69</v>
      </c>
      <c r="G14" s="87"/>
      <c r="H14" s="87"/>
      <c r="I14" s="88">
        <f>SUM(C21,C26,C32,C42,H9)</f>
        <v>139</v>
      </c>
    </row>
    <row r="15" spans="1:9">
      <c r="A15" s="16" t="s">
        <v>49</v>
      </c>
      <c r="B15" s="12">
        <v>50</v>
      </c>
      <c r="C15" s="12">
        <v>32</v>
      </c>
      <c r="D15" s="17">
        <f t="shared" si="0"/>
        <v>18</v>
      </c>
      <c r="F15" s="87"/>
      <c r="G15" s="87"/>
      <c r="H15" s="87"/>
      <c r="I15" s="88"/>
    </row>
    <row r="16" spans="1:9">
      <c r="A16" s="16" t="s">
        <v>50</v>
      </c>
      <c r="B16" s="12">
        <v>0</v>
      </c>
      <c r="C16" s="12">
        <v>0</v>
      </c>
      <c r="D16" s="17">
        <f>B16-C16</f>
        <v>0</v>
      </c>
      <c r="F16" s="87" t="s">
        <v>70</v>
      </c>
      <c r="G16" s="87"/>
      <c r="H16" s="87"/>
      <c r="I16" s="88">
        <f>SUM(D21,D26,D32,D42,I9)</f>
        <v>37</v>
      </c>
    </row>
    <row r="17" spans="1:9">
      <c r="A17" s="16" t="s">
        <v>51</v>
      </c>
      <c r="B17" s="12">
        <v>0</v>
      </c>
      <c r="C17" s="12">
        <v>0</v>
      </c>
      <c r="D17" s="17">
        <f>B17-C17</f>
        <v>0</v>
      </c>
      <c r="F17" s="87"/>
      <c r="G17" s="87"/>
      <c r="H17" s="87"/>
      <c r="I17" s="88"/>
    </row>
    <row r="18" spans="1:9">
      <c r="A18" s="16" t="s">
        <v>52</v>
      </c>
      <c r="B18" s="12">
        <v>0</v>
      </c>
      <c r="C18" s="12">
        <v>0</v>
      </c>
      <c r="D18" s="17">
        <f t="shared" si="0"/>
        <v>0</v>
      </c>
    </row>
    <row r="19" spans="1:9">
      <c r="A19" s="16" t="s">
        <v>102</v>
      </c>
      <c r="B19" s="12">
        <v>0</v>
      </c>
      <c r="C19" s="12">
        <v>0</v>
      </c>
      <c r="D19" s="17">
        <f>B19-C19</f>
        <v>0</v>
      </c>
    </row>
    <row r="20" spans="1:9">
      <c r="A20" s="16" t="s">
        <v>53</v>
      </c>
      <c r="B20" s="12">
        <v>0</v>
      </c>
      <c r="C20" s="12">
        <v>0</v>
      </c>
      <c r="D20" s="17"/>
    </row>
    <row r="21" spans="1:9">
      <c r="A21" s="18" t="s">
        <v>54</v>
      </c>
      <c r="B21" s="19">
        <f>SUM(B13:B20)</f>
        <v>80</v>
      </c>
      <c r="C21" s="19">
        <f>SUM(C13:C20)</f>
        <v>52</v>
      </c>
      <c r="D21" s="19">
        <f>SUM(D13:D20)</f>
        <v>28</v>
      </c>
    </row>
    <row r="23" spans="1:9">
      <c r="A23" s="14" t="s">
        <v>55</v>
      </c>
      <c r="B23" s="15" t="s">
        <v>44</v>
      </c>
      <c r="C23" s="15" t="s">
        <v>45</v>
      </c>
      <c r="D23" s="15" t="s">
        <v>46</v>
      </c>
    </row>
    <row r="24" spans="1:9">
      <c r="A24" s="20" t="s">
        <v>56</v>
      </c>
      <c r="B24" s="12">
        <v>96</v>
      </c>
      <c r="C24" s="12">
        <v>87</v>
      </c>
      <c r="D24" s="19">
        <f>B24-C24</f>
        <v>9</v>
      </c>
    </row>
    <row r="25" spans="1:9">
      <c r="A25" s="16" t="s">
        <v>57</v>
      </c>
      <c r="B25" s="12">
        <v>0</v>
      </c>
      <c r="C25" s="12">
        <v>0</v>
      </c>
      <c r="D25" s="19">
        <f>B25-C25</f>
        <v>0</v>
      </c>
    </row>
    <row r="26" spans="1:9">
      <c r="A26" s="18" t="s">
        <v>54</v>
      </c>
      <c r="B26" s="19">
        <f>SUM(B24:B25)</f>
        <v>96</v>
      </c>
      <c r="C26" s="21">
        <f>SUM(C24:C25)</f>
        <v>87</v>
      </c>
      <c r="D26" s="19">
        <f>SUM(D24:D25)</f>
        <v>9</v>
      </c>
    </row>
    <row r="28" spans="1:9">
      <c r="A28" s="14" t="s">
        <v>58</v>
      </c>
      <c r="B28" s="15" t="s">
        <v>44</v>
      </c>
      <c r="C28" s="15" t="s">
        <v>45</v>
      </c>
      <c r="D28" s="15" t="s">
        <v>46</v>
      </c>
    </row>
    <row r="29" spans="1:9">
      <c r="A29" s="16" t="s">
        <v>59</v>
      </c>
      <c r="B29" s="12">
        <v>0</v>
      </c>
      <c r="C29" s="12">
        <v>0</v>
      </c>
      <c r="D29" s="19">
        <f>B29-C29</f>
        <v>0</v>
      </c>
    </row>
    <row r="30" spans="1:9">
      <c r="A30" s="16" t="s">
        <v>60</v>
      </c>
      <c r="B30" s="12">
        <v>0</v>
      </c>
      <c r="C30" s="12">
        <v>0</v>
      </c>
      <c r="D30" s="19">
        <f>B30-C30</f>
        <v>0</v>
      </c>
    </row>
    <row r="31" spans="1:9">
      <c r="A31" s="16" t="s">
        <v>61</v>
      </c>
      <c r="B31" s="12">
        <v>0</v>
      </c>
      <c r="C31" s="12">
        <v>0</v>
      </c>
      <c r="D31" s="19">
        <f>B31-C31</f>
        <v>0</v>
      </c>
    </row>
    <row r="32" spans="1:9">
      <c r="A32" s="18" t="s">
        <v>54</v>
      </c>
      <c r="B32" s="19">
        <f>SUM(B29:B31)</f>
        <v>0</v>
      </c>
      <c r="C32" s="19">
        <f>SUM(C29:C31)</f>
        <v>0</v>
      </c>
      <c r="D32" s="19">
        <f>SUM(D29:D31)</f>
        <v>0</v>
      </c>
    </row>
    <row r="34" spans="1:4">
      <c r="A34" s="14" t="s">
        <v>62</v>
      </c>
      <c r="B34" s="15" t="s">
        <v>44</v>
      </c>
      <c r="C34" s="15" t="s">
        <v>45</v>
      </c>
      <c r="D34" s="15" t="s">
        <v>46</v>
      </c>
    </row>
    <row r="35" spans="1:4">
      <c r="A35" s="16" t="s">
        <v>63</v>
      </c>
      <c r="B35" s="12">
        <v>0</v>
      </c>
      <c r="C35" s="12">
        <v>0</v>
      </c>
      <c r="D35" s="19">
        <f t="shared" ref="D35:D41" si="1">B35-C35</f>
        <v>0</v>
      </c>
    </row>
    <row r="36" spans="1:4">
      <c r="A36" s="16" t="s">
        <v>64</v>
      </c>
      <c r="B36" s="12">
        <v>0</v>
      </c>
      <c r="C36" s="12">
        <v>0</v>
      </c>
      <c r="D36" s="19">
        <f t="shared" si="1"/>
        <v>0</v>
      </c>
    </row>
    <row r="37" spans="1:4">
      <c r="A37" s="16" t="s">
        <v>65</v>
      </c>
      <c r="B37" s="12">
        <v>0</v>
      </c>
      <c r="C37" s="12">
        <v>0</v>
      </c>
      <c r="D37" s="19">
        <f t="shared" si="1"/>
        <v>0</v>
      </c>
    </row>
    <row r="38" spans="1:4">
      <c r="A38" s="16" t="s">
        <v>66</v>
      </c>
      <c r="B38" s="12">
        <v>0</v>
      </c>
      <c r="C38" s="12">
        <v>0</v>
      </c>
      <c r="D38" s="19">
        <f t="shared" si="1"/>
        <v>0</v>
      </c>
    </row>
    <row r="39" spans="1:4">
      <c r="A39" s="16" t="s">
        <v>49</v>
      </c>
      <c r="B39" s="12">
        <v>0</v>
      </c>
      <c r="C39" s="12">
        <v>0</v>
      </c>
      <c r="D39" s="19">
        <f t="shared" si="1"/>
        <v>0</v>
      </c>
    </row>
    <row r="40" spans="1:4">
      <c r="A40" s="16" t="s">
        <v>53</v>
      </c>
      <c r="B40" s="12">
        <v>0</v>
      </c>
      <c r="C40" s="12">
        <v>0</v>
      </c>
      <c r="D40" s="19">
        <f t="shared" si="1"/>
        <v>0</v>
      </c>
    </row>
    <row r="41" spans="1:4">
      <c r="A41" s="16" t="s">
        <v>53</v>
      </c>
      <c r="B41" s="12">
        <v>0</v>
      </c>
      <c r="C41" s="12">
        <v>0</v>
      </c>
      <c r="D41" s="19">
        <f t="shared" si="1"/>
        <v>0</v>
      </c>
    </row>
    <row r="42" spans="1:4">
      <c r="A42" s="18" t="s">
        <v>54</v>
      </c>
      <c r="B42" s="19">
        <f>SUM(B35:B41)</f>
        <v>0</v>
      </c>
      <c r="C42" s="19">
        <f>SUM(C35:C41)</f>
        <v>0</v>
      </c>
      <c r="D42" s="19">
        <f>SUM(D35:D41)</f>
        <v>0</v>
      </c>
    </row>
  </sheetData>
  <mergeCells count="15">
    <mergeCell ref="A8:A10"/>
    <mergeCell ref="B8:C8"/>
    <mergeCell ref="B9:C9"/>
    <mergeCell ref="B10:C10"/>
    <mergeCell ref="A1:I3"/>
    <mergeCell ref="A4:A6"/>
    <mergeCell ref="B4:C4"/>
    <mergeCell ref="B5:C5"/>
    <mergeCell ref="B6:C6"/>
    <mergeCell ref="F12:H13"/>
    <mergeCell ref="I12:I13"/>
    <mergeCell ref="F14:H15"/>
    <mergeCell ref="I14:I15"/>
    <mergeCell ref="F16:H17"/>
    <mergeCell ref="I16:I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A6" sqref="A6:G6"/>
    </sheetView>
  </sheetViews>
  <sheetFormatPr defaultRowHeight="15"/>
  <cols>
    <col min="1" max="1" width="28.5703125" bestFit="1" customWidth="1"/>
    <col min="2" max="2" width="16" bestFit="1" customWidth="1"/>
    <col min="3" max="3" width="30.42578125" customWidth="1"/>
    <col min="4" max="4" width="35.5703125" bestFit="1" customWidth="1"/>
    <col min="5" max="5" width="14.28515625" bestFit="1" customWidth="1"/>
    <col min="6" max="6" width="14.140625" bestFit="1" customWidth="1"/>
    <col min="7" max="7" width="13.85546875" bestFit="1" customWidth="1"/>
  </cols>
  <sheetData>
    <row r="1" spans="1:9" ht="23.25">
      <c r="A1" s="93" t="s">
        <v>103</v>
      </c>
      <c r="B1" s="93"/>
      <c r="C1" s="93"/>
      <c r="D1" s="93"/>
      <c r="E1" s="93"/>
      <c r="F1" s="93"/>
      <c r="G1" s="93"/>
    </row>
    <row r="2" spans="1:9">
      <c r="A2" s="33" t="s">
        <v>104</v>
      </c>
      <c r="B2" t="s">
        <v>106</v>
      </c>
    </row>
    <row r="3" spans="1:9">
      <c r="A3" s="33" t="s">
        <v>105</v>
      </c>
      <c r="B3" t="s">
        <v>107</v>
      </c>
    </row>
    <row r="5" spans="1:9">
      <c r="A5" s="53" t="s">
        <v>96</v>
      </c>
      <c r="B5" s="54" t="s">
        <v>75</v>
      </c>
      <c r="C5" s="55" t="s">
        <v>108</v>
      </c>
      <c r="D5" s="56" t="s">
        <v>109</v>
      </c>
      <c r="E5" s="57" t="s">
        <v>110</v>
      </c>
      <c r="F5" s="55" t="s">
        <v>111</v>
      </c>
      <c r="G5" s="58" t="s">
        <v>112</v>
      </c>
      <c r="H5" s="59"/>
      <c r="I5" s="59"/>
    </row>
    <row r="6" spans="1:9" ht="20.25">
      <c r="A6" s="103" t="s">
        <v>80</v>
      </c>
      <c r="B6" s="104"/>
      <c r="C6" s="104"/>
      <c r="D6" s="104"/>
      <c r="E6" s="104"/>
      <c r="F6" s="104"/>
      <c r="G6" s="105"/>
      <c r="H6" s="60"/>
      <c r="I6" s="61"/>
    </row>
    <row r="7" spans="1:9">
      <c r="A7" s="73"/>
      <c r="B7" s="74"/>
      <c r="C7" s="74"/>
      <c r="D7" s="74"/>
      <c r="E7" s="74"/>
      <c r="F7" s="79" t="s">
        <v>113</v>
      </c>
      <c r="G7" s="80">
        <v>100</v>
      </c>
      <c r="H7" s="60"/>
      <c r="I7" s="61"/>
    </row>
    <row r="8" spans="1:9">
      <c r="A8" s="62"/>
      <c r="B8" s="63">
        <v>43842</v>
      </c>
      <c r="C8" s="64" t="s">
        <v>72</v>
      </c>
      <c r="D8" s="64" t="s">
        <v>116</v>
      </c>
      <c r="E8" s="71">
        <v>2</v>
      </c>
      <c r="F8" s="65" t="s">
        <v>120</v>
      </c>
      <c r="G8" s="69">
        <v>6.25</v>
      </c>
      <c r="H8" s="60"/>
      <c r="I8" s="61"/>
    </row>
    <row r="9" spans="1:9">
      <c r="A9" s="62"/>
      <c r="B9" s="63">
        <v>43842</v>
      </c>
      <c r="C9" s="67" t="s">
        <v>114</v>
      </c>
      <c r="D9" s="68" t="s">
        <v>122</v>
      </c>
      <c r="E9" s="70">
        <v>5</v>
      </c>
      <c r="F9" s="67" t="s">
        <v>121</v>
      </c>
      <c r="G9" s="69">
        <v>57</v>
      </c>
      <c r="H9" s="59"/>
      <c r="I9" s="59"/>
    </row>
    <row r="10" spans="1:9">
      <c r="A10" s="62"/>
      <c r="B10" s="63">
        <v>43842</v>
      </c>
      <c r="C10" s="67" t="s">
        <v>115</v>
      </c>
      <c r="D10" s="68" t="s">
        <v>117</v>
      </c>
      <c r="E10" s="70"/>
      <c r="F10" s="67" t="s">
        <v>120</v>
      </c>
      <c r="G10" s="69">
        <v>1.8</v>
      </c>
      <c r="H10" s="59"/>
      <c r="I10" s="59"/>
    </row>
    <row r="11" spans="1:9">
      <c r="A11" s="62" t="s">
        <v>124</v>
      </c>
      <c r="B11" s="63">
        <v>43842</v>
      </c>
      <c r="C11" s="67" t="s">
        <v>73</v>
      </c>
      <c r="D11" s="68" t="s">
        <v>118</v>
      </c>
      <c r="E11" s="70" t="s">
        <v>119</v>
      </c>
      <c r="F11" s="67" t="s">
        <v>123</v>
      </c>
      <c r="G11" s="69">
        <v>22</v>
      </c>
      <c r="H11" s="59"/>
      <c r="I11" s="59"/>
    </row>
    <row r="12" spans="1:9">
      <c r="A12" s="66"/>
      <c r="B12" s="66"/>
      <c r="C12" s="66"/>
      <c r="D12" s="66"/>
      <c r="E12" s="72"/>
      <c r="F12" s="75" t="s">
        <v>125</v>
      </c>
      <c r="G12" s="76">
        <f>SUM(G8:G11)</f>
        <v>87.05</v>
      </c>
      <c r="H12" s="59"/>
      <c r="I12" s="59"/>
    </row>
    <row r="13" spans="1:9">
      <c r="F13" s="77" t="s">
        <v>74</v>
      </c>
      <c r="G13" s="78">
        <f>G7-G12</f>
        <v>12.950000000000003</v>
      </c>
    </row>
  </sheetData>
  <mergeCells count="2">
    <mergeCell ref="A6:G6"/>
    <mergeCell ref="A1:G1"/>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D24" sqref="D24"/>
    </sheetView>
  </sheetViews>
  <sheetFormatPr defaultRowHeight="15"/>
  <cols>
    <col min="1" max="1" width="38.7109375" customWidth="1"/>
    <col min="2" max="2" width="12.7109375" bestFit="1" customWidth="1"/>
    <col min="3" max="3" width="35.28515625" bestFit="1" customWidth="1"/>
  </cols>
  <sheetData>
    <row r="1" spans="1:5">
      <c r="A1" s="94" t="s">
        <v>71</v>
      </c>
      <c r="B1" s="94"/>
      <c r="C1" s="94"/>
      <c r="D1" s="94"/>
      <c r="E1" s="94"/>
    </row>
    <row r="2" spans="1:5">
      <c r="A2" s="94"/>
      <c r="B2" s="94"/>
      <c r="C2" s="94"/>
      <c r="D2" s="94"/>
      <c r="E2" s="94"/>
    </row>
    <row r="3" spans="1:5">
      <c r="A3" s="95" t="s">
        <v>83</v>
      </c>
      <c r="B3" s="96"/>
      <c r="C3" s="96"/>
    </row>
    <row r="4" spans="1:5">
      <c r="A4" s="39" t="s">
        <v>84</v>
      </c>
      <c r="B4" s="39" t="s">
        <v>77</v>
      </c>
      <c r="C4" s="39" t="s">
        <v>85</v>
      </c>
    </row>
    <row r="5" spans="1:5">
      <c r="A5" s="24" t="s">
        <v>78</v>
      </c>
      <c r="B5" s="24">
        <v>25</v>
      </c>
      <c r="C5" s="24" t="s">
        <v>81</v>
      </c>
    </row>
    <row r="6" spans="1:5">
      <c r="A6" s="24"/>
      <c r="B6" s="24">
        <v>5</v>
      </c>
      <c r="C6" s="24" t="s">
        <v>82</v>
      </c>
    </row>
    <row r="7" spans="1:5">
      <c r="A7" s="24"/>
      <c r="B7" s="24"/>
      <c r="C7" s="24"/>
    </row>
    <row r="8" spans="1:5">
      <c r="A8" s="34" t="s">
        <v>79</v>
      </c>
      <c r="B8" s="35">
        <f>SUM(B5:B7)</f>
        <v>30</v>
      </c>
      <c r="C8" s="32"/>
    </row>
    <row r="9" spans="1:5">
      <c r="A9" s="40" t="s">
        <v>87</v>
      </c>
      <c r="B9" s="41">
        <v>100</v>
      </c>
      <c r="C9" s="32"/>
    </row>
    <row r="10" spans="1:5">
      <c r="A10" s="43"/>
      <c r="B10" s="31" t="s">
        <v>86</v>
      </c>
      <c r="C10" s="42">
        <f>(B9- B8)</f>
        <v>70</v>
      </c>
    </row>
    <row r="11" spans="1:5">
      <c r="A11" s="95" t="s">
        <v>88</v>
      </c>
      <c r="B11" s="96"/>
      <c r="C11" s="96"/>
    </row>
    <row r="12" spans="1:5">
      <c r="A12" s="39" t="s">
        <v>84</v>
      </c>
      <c r="B12" s="39" t="s">
        <v>77</v>
      </c>
      <c r="C12" s="39" t="s">
        <v>85</v>
      </c>
    </row>
    <row r="13" spans="1:5">
      <c r="A13" s="24" t="s">
        <v>89</v>
      </c>
      <c r="B13" s="24">
        <v>35</v>
      </c>
      <c r="C13" s="24" t="s">
        <v>90</v>
      </c>
    </row>
    <row r="14" spans="1:5">
      <c r="A14" s="24"/>
      <c r="B14" s="24"/>
      <c r="C14" s="24"/>
    </row>
    <row r="15" spans="1:5">
      <c r="A15" s="24"/>
      <c r="B15" s="24"/>
      <c r="C15" s="24"/>
    </row>
    <row r="16" spans="1:5">
      <c r="A16" s="34" t="s">
        <v>79</v>
      </c>
      <c r="B16" s="35">
        <f>SUM(B13:B15)</f>
        <v>35</v>
      </c>
      <c r="C16" s="32"/>
    </row>
    <row r="17" spans="1:3">
      <c r="A17" s="40" t="s">
        <v>87</v>
      </c>
      <c r="B17" s="41">
        <v>100</v>
      </c>
      <c r="C17" s="32"/>
    </row>
    <row r="18" spans="1:3">
      <c r="A18" s="43"/>
      <c r="B18" s="31" t="s">
        <v>86</v>
      </c>
      <c r="C18" s="42">
        <f>(B17- B16)</f>
        <v>65</v>
      </c>
    </row>
    <row r="19" spans="1:3" ht="15.75" thickBot="1">
      <c r="A19" s="36"/>
      <c r="B19" s="36"/>
      <c r="C19" s="36"/>
    </row>
    <row r="20" spans="1:3" ht="18.75" customHeight="1" thickBot="1">
      <c r="A20" s="37" t="s">
        <v>92</v>
      </c>
      <c r="B20" s="38">
        <f xml:space="preserve"> (B8+B16)</f>
        <v>65</v>
      </c>
    </row>
    <row r="21" spans="1:3" ht="21.75" thickBot="1">
      <c r="A21" s="37" t="s">
        <v>91</v>
      </c>
      <c r="B21" s="44">
        <f>SUM(C10+C18)</f>
        <v>135</v>
      </c>
    </row>
  </sheetData>
  <mergeCells count="3">
    <mergeCell ref="A1:E2"/>
    <mergeCell ref="A3:C3"/>
    <mergeCell ref="A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G24" sqref="G24"/>
    </sheetView>
  </sheetViews>
  <sheetFormatPr defaultRowHeight="15"/>
  <cols>
    <col min="1" max="1" width="20.7109375" bestFit="1" customWidth="1"/>
    <col min="2" max="2" width="47.28515625" bestFit="1" customWidth="1"/>
    <col min="3" max="3" width="21.85546875" bestFit="1" customWidth="1"/>
    <col min="4" max="4" width="15.5703125" bestFit="1" customWidth="1"/>
    <col min="5" max="5" width="18" bestFit="1" customWidth="1"/>
  </cols>
  <sheetData>
    <row r="1" spans="1:8" ht="18.75">
      <c r="A1" s="102" t="s">
        <v>101</v>
      </c>
      <c r="B1" s="102"/>
      <c r="C1" s="102"/>
      <c r="D1" s="102"/>
      <c r="E1" s="102"/>
      <c r="G1" t="s">
        <v>98</v>
      </c>
      <c r="H1" s="45">
        <v>50</v>
      </c>
    </row>
    <row r="2" spans="1:8">
      <c r="A2" s="30" t="s">
        <v>76</v>
      </c>
      <c r="B2" s="22" t="s">
        <v>93</v>
      </c>
      <c r="C2" s="23" t="s">
        <v>96</v>
      </c>
      <c r="D2" s="23" t="s">
        <v>94</v>
      </c>
      <c r="E2" s="22" t="s">
        <v>95</v>
      </c>
    </row>
    <row r="3" spans="1:8">
      <c r="A3" s="49">
        <v>43842</v>
      </c>
      <c r="B3" s="50" t="s">
        <v>99</v>
      </c>
      <c r="C3" s="50" t="s">
        <v>97</v>
      </c>
      <c r="D3" s="51">
        <v>20</v>
      </c>
      <c r="E3" s="52">
        <f xml:space="preserve"> (H1-D3)</f>
        <v>30</v>
      </c>
    </row>
    <row r="4" spans="1:8">
      <c r="A4" s="47"/>
      <c r="B4" s="26"/>
      <c r="C4" s="26"/>
      <c r="D4" s="27"/>
      <c r="E4" s="24"/>
    </row>
    <row r="5" spans="1:8">
      <c r="A5" s="46"/>
      <c r="B5" s="24"/>
      <c r="C5" s="24"/>
      <c r="D5" s="25"/>
      <c r="E5" s="24"/>
    </row>
    <row r="6" spans="1:8">
      <c r="A6" s="46"/>
      <c r="B6" s="24"/>
      <c r="C6" s="24"/>
      <c r="D6" s="25"/>
      <c r="E6" s="24"/>
    </row>
    <row r="7" spans="1:8">
      <c r="A7" s="46"/>
      <c r="B7" s="24"/>
      <c r="C7" s="24"/>
      <c r="D7" s="25"/>
      <c r="E7" s="24"/>
    </row>
    <row r="8" spans="1:8">
      <c r="A8" s="46"/>
      <c r="B8" s="24"/>
      <c r="C8" s="24"/>
      <c r="D8" s="25"/>
      <c r="E8" s="24"/>
    </row>
    <row r="9" spans="1:8">
      <c r="A9" s="46"/>
      <c r="B9" s="24"/>
      <c r="C9" s="24"/>
      <c r="D9" s="25"/>
      <c r="E9" s="24"/>
    </row>
    <row r="10" spans="1:8">
      <c r="A10" s="48"/>
      <c r="B10" s="28"/>
      <c r="C10" s="28"/>
      <c r="D10" s="25"/>
      <c r="E10" s="24"/>
    </row>
    <row r="11" spans="1:8">
      <c r="A11" s="46"/>
      <c r="B11" s="24"/>
      <c r="C11" s="24"/>
      <c r="D11" s="25"/>
      <c r="E11" s="24"/>
    </row>
    <row r="12" spans="1:8">
      <c r="A12" s="46"/>
      <c r="B12" s="24"/>
      <c r="C12" s="24"/>
      <c r="D12" s="29"/>
      <c r="E12" s="24"/>
    </row>
    <row r="13" spans="1:8" ht="21">
      <c r="A13" s="97" t="s">
        <v>100</v>
      </c>
      <c r="B13" s="98"/>
      <c r="C13" s="99"/>
      <c r="D13" s="100">
        <f>SUM(D2:D12)</f>
        <v>20</v>
      </c>
      <c r="E13" s="101"/>
    </row>
  </sheetData>
  <mergeCells count="3">
    <mergeCell ref="A13:C13"/>
    <mergeCell ref="D13:E13"/>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Budgeting Template</vt:lpstr>
      <vt:lpstr>Committee Budget</vt:lpstr>
      <vt:lpstr>Budget Tracking</vt:lpstr>
      <vt:lpstr>Dues Tracker</vt:lpstr>
    </vt:vector>
  </TitlesOfParts>
  <Company>University of North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Claiborne, Asiah</dc:creator>
  <cp:lastModifiedBy>Claiborne, Asiah</cp:lastModifiedBy>
  <dcterms:created xsi:type="dcterms:W3CDTF">2020-01-29T21:14:57Z</dcterms:created>
  <dcterms:modified xsi:type="dcterms:W3CDTF">2020-04-10T16:22:48Z</dcterms:modified>
</cp:coreProperties>
</file>