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S:\Executive Branch\12 - Dozier &amp; Watkins Administration\Chief of Staff\Budget\Annual Budget\"/>
    </mc:Choice>
  </mc:AlternateContent>
  <xr:revisionPtr revIDLastSave="0" documentId="13_ncr:1_{7713443D-0B08-49B9-B765-ACC7468196AC}" xr6:coauthVersionLast="47" xr6:coauthVersionMax="47" xr10:uidLastSave="{00000000-0000-0000-0000-000000000000}"/>
  <bookViews>
    <workbookView xWindow="-120" yWindow="-120" windowWidth="29040" windowHeight="15720" xr2:uid="{E8918DE3-2FEC-45EB-9AC6-9EA79873921B}"/>
  </bookViews>
  <sheets>
    <sheet name="24-25 SGA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33" i="1"/>
  <c r="M32" i="1"/>
  <c r="M27" i="1"/>
  <c r="M22" i="1"/>
  <c r="M17" i="1"/>
  <c r="H15" i="1"/>
  <c r="G37" i="1" l="1"/>
  <c r="G38" i="1" s="1"/>
</calcChain>
</file>

<file path=xl/sharedStrings.xml><?xml version="1.0" encoding="utf-8"?>
<sst xmlns="http://schemas.openxmlformats.org/spreadsheetml/2006/main" count="44" uniqueCount="36">
  <si>
    <t>24-25</t>
  </si>
  <si>
    <t>Annual</t>
  </si>
  <si>
    <t>Budget</t>
  </si>
  <si>
    <t xml:space="preserve">Line Items and Categories </t>
  </si>
  <si>
    <t>Allocations</t>
  </si>
  <si>
    <t>Employee Costs</t>
  </si>
  <si>
    <t>Year</t>
  </si>
  <si>
    <t>Chief of Staff</t>
  </si>
  <si>
    <t>Wages</t>
  </si>
  <si>
    <t>Director of Marketing &amp; Communications</t>
  </si>
  <si>
    <t>Events</t>
  </si>
  <si>
    <t>OASDI Tax</t>
  </si>
  <si>
    <t>Shirts</t>
  </si>
  <si>
    <t>Retreats</t>
  </si>
  <si>
    <t>Promotional Materials</t>
  </si>
  <si>
    <t>Office Supplies</t>
  </si>
  <si>
    <t>Subtotal</t>
  </si>
  <si>
    <t>Marketing/Social Media</t>
  </si>
  <si>
    <t>Sponsorships</t>
  </si>
  <si>
    <t>Travel</t>
  </si>
  <si>
    <t>Holiday Lights</t>
  </si>
  <si>
    <t>Discretionary Spending</t>
  </si>
  <si>
    <t>Director of Leadership &amp; Development</t>
  </si>
  <si>
    <t>Election Board</t>
  </si>
  <si>
    <t>First-Year Council Programming</t>
  </si>
  <si>
    <t>Director of Campus Life</t>
  </si>
  <si>
    <t>Town-Halls</t>
  </si>
  <si>
    <t>Director(s) of Eagle's Nest &amp; Raupe Travel Grant</t>
  </si>
  <si>
    <t>Raupe Travel Grant</t>
  </si>
  <si>
    <t>Eagle's Nest</t>
  </si>
  <si>
    <t>Committee Supplies</t>
  </si>
  <si>
    <t>Director of Advocacy &amp; Outreach</t>
  </si>
  <si>
    <t>Advocacy Committee Programming</t>
  </si>
  <si>
    <t>Total</t>
  </si>
  <si>
    <t>Grand Total</t>
  </si>
  <si>
    <t>Senate Supplies/Events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</si>
</sst>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Aptos Narrow"/>
      <family val="2"/>
      <scheme val="minor"/>
    </font>
    <font>
      <sz val="48"/>
      <color theme="1"/>
      <name val="Times New Roman"/>
      <family val="1"/>
    </font>
    <font>
      <sz val="48"/>
      <color rgb="FF000000"/>
      <name val="Times New Roman"/>
      <family val="1"/>
    </font>
    <font>
      <sz val="36"/>
      <color theme="1"/>
      <name val="Times New Roman"/>
      <family val="1"/>
    </font>
    <font>
      <sz val="28"/>
      <color theme="1"/>
      <name val="Times New Roman"/>
      <family val="1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6" borderId="0" xfId="0" applyFill="1"/>
    <xf numFmtId="0" fontId="1" fillId="2" borderId="0" xfId="0" applyFont="1" applyFill="1"/>
    <xf numFmtId="0" fontId="2" fillId="3" borderId="0" xfId="0" applyFont="1" applyFill="1" applyAlignment="1">
      <alignment horizontal="center"/>
    </xf>
    <xf numFmtId="0" fontId="1" fillId="4" borderId="1" xfId="0" applyFont="1" applyFill="1" applyBorder="1"/>
    <xf numFmtId="0" fontId="1" fillId="4" borderId="2" xfId="0" applyFont="1" applyFill="1" applyBorder="1"/>
    <xf numFmtId="0" fontId="1" fillId="6" borderId="1" xfId="0" applyFont="1" applyFill="1" applyBorder="1"/>
    <xf numFmtId="0" fontId="3" fillId="2" borderId="0" xfId="0" applyFont="1" applyFill="1"/>
    <xf numFmtId="0" fontId="4" fillId="3" borderId="0" xfId="0" applyFont="1" applyFill="1" applyAlignment="1">
      <alignment horizontal="center"/>
    </xf>
    <xf numFmtId="0" fontId="3" fillId="4" borderId="1" xfId="0" applyFont="1" applyFill="1" applyBorder="1"/>
    <xf numFmtId="0" fontId="3" fillId="4" borderId="2" xfId="0" applyFont="1" applyFill="1" applyBorder="1"/>
    <xf numFmtId="0" fontId="3" fillId="6" borderId="2" xfId="0" applyFont="1" applyFill="1" applyBorder="1"/>
    <xf numFmtId="0" fontId="3" fillId="6" borderId="3" xfId="0" applyFont="1" applyFill="1" applyBorder="1"/>
    <xf numFmtId="0" fontId="3" fillId="6" borderId="4" xfId="0" applyFont="1" applyFill="1" applyBorder="1"/>
    <xf numFmtId="0" fontId="3" fillId="6" borderId="8" xfId="0" applyFont="1" applyFill="1" applyBorder="1"/>
    <xf numFmtId="0" fontId="3" fillId="7" borderId="5" xfId="0" applyFont="1" applyFill="1" applyBorder="1"/>
    <xf numFmtId="0" fontId="3" fillId="6" borderId="1" xfId="0" applyFont="1" applyFill="1" applyBorder="1"/>
    <xf numFmtId="0" fontId="3" fillId="7" borderId="3" xfId="0" applyFont="1" applyFill="1" applyBorder="1"/>
    <xf numFmtId="0" fontId="3" fillId="7" borderId="1" xfId="0" applyFont="1" applyFill="1" applyBorder="1"/>
    <xf numFmtId="0" fontId="3" fillId="7" borderId="2" xfId="0" applyFont="1" applyFill="1" applyBorder="1"/>
    <xf numFmtId="0" fontId="3" fillId="4" borderId="7" xfId="0" applyFont="1" applyFill="1" applyBorder="1"/>
    <xf numFmtId="0" fontId="3" fillId="6" borderId="6" xfId="0" applyFont="1" applyFill="1" applyBorder="1"/>
    <xf numFmtId="0" fontId="3" fillId="7" borderId="6" xfId="0" applyFont="1" applyFill="1" applyBorder="1"/>
    <xf numFmtId="0" fontId="3" fillId="6" borderId="0" xfId="0" applyFont="1" applyFill="1"/>
    <xf numFmtId="0" fontId="3" fillId="4" borderId="6" xfId="0" applyFont="1" applyFill="1" applyBorder="1"/>
    <xf numFmtId="0" fontId="1" fillId="6" borderId="0" xfId="0" applyFont="1" applyFill="1"/>
    <xf numFmtId="0" fontId="5" fillId="6" borderId="0" xfId="0" applyFont="1" applyFill="1"/>
    <xf numFmtId="0" fontId="3" fillId="4" borderId="3" xfId="0" applyFont="1" applyFill="1" applyBorder="1"/>
    <xf numFmtId="0" fontId="1" fillId="4" borderId="3" xfId="0" applyFont="1" applyFill="1" applyBorder="1"/>
    <xf numFmtId="0" fontId="6" fillId="2" borderId="0" xfId="0" applyFont="1" applyFill="1" applyAlignment="1">
      <alignment horizontal="center"/>
    </xf>
    <xf numFmtId="0" fontId="7" fillId="8" borderId="0" xfId="0" applyFont="1" applyFill="1"/>
    <xf numFmtId="0" fontId="7" fillId="8" borderId="0" xfId="0" applyFont="1" applyFill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8" fontId="3" fillId="5" borderId="1" xfId="0" applyNumberFormat="1" applyFont="1" applyFill="1" applyBorder="1" applyAlignment="1">
      <alignment horizontal="center"/>
    </xf>
    <xf numFmtId="8" fontId="3" fillId="7" borderId="1" xfId="0" applyNumberFormat="1" applyFont="1" applyFill="1" applyBorder="1" applyAlignment="1">
      <alignment horizontal="center"/>
    </xf>
    <xf numFmtId="0" fontId="0" fillId="7" borderId="0" xfId="0" applyFill="1"/>
    <xf numFmtId="0" fontId="8" fillId="7" borderId="0" xfId="0" applyFont="1" applyFill="1" applyAlignment="1">
      <alignment horizontal="center"/>
    </xf>
    <xf numFmtId="8" fontId="9" fillId="7" borderId="0" xfId="0" applyNumberFormat="1" applyFont="1" applyFill="1"/>
    <xf numFmtId="0" fontId="4" fillId="5" borderId="7" xfId="0" applyFont="1" applyFill="1" applyBorder="1" applyAlignment="1">
      <alignment horizontal="center"/>
    </xf>
    <xf numFmtId="8" fontId="4" fillId="5" borderId="1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8" fontId="4" fillId="5" borderId="3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8" fontId="10" fillId="7" borderId="3" xfId="0" applyNumberFormat="1" applyFont="1" applyFill="1" applyBorder="1" applyAlignment="1">
      <alignment horizontal="center"/>
    </xf>
    <xf numFmtId="8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1</xdr:row>
      <xdr:rowOff>85725</xdr:rowOff>
    </xdr:from>
    <xdr:to>
      <xdr:col>7</xdr:col>
      <xdr:colOff>249395</xdr:colOff>
      <xdr:row>7</xdr:row>
      <xdr:rowOff>66675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7544127-1423-37B7-CD39-D261C528B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285750"/>
          <a:ext cx="1754345" cy="176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456F1-8A4A-4BFA-AB1F-536875FD4FE0}">
  <dimension ref="A1:N38"/>
  <sheetViews>
    <sheetView tabSelected="1" topLeftCell="A5" zoomScaleNormal="100" workbookViewId="0">
      <selection activeCell="E19" sqref="E19"/>
    </sheetView>
  </sheetViews>
  <sheetFormatPr defaultRowHeight="15" x14ac:dyDescent="0.25"/>
  <cols>
    <col min="1" max="1" width="9.140625" customWidth="1"/>
    <col min="2" max="2" width="29.5703125" customWidth="1"/>
    <col min="4" max="4" width="9.140625" customWidth="1"/>
    <col min="5" max="5" width="13.28515625" bestFit="1" customWidth="1"/>
    <col min="7" max="7" width="31.28515625" bestFit="1" customWidth="1"/>
    <col min="8" max="8" width="12" bestFit="1" customWidth="1"/>
    <col min="9" max="9" width="9.140625" customWidth="1"/>
    <col min="10" max="10" width="29.5703125" bestFit="1" customWidth="1"/>
    <col min="13" max="13" width="10.85546875" bestFit="1" customWidth="1"/>
  </cols>
  <sheetData>
    <row r="1" spans="1:14" ht="15.7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3"/>
      <c r="N1" s="3"/>
    </row>
    <row r="2" spans="1:14" ht="15.7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3"/>
      <c r="N2" s="3"/>
    </row>
    <row r="3" spans="1:14" ht="15.7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3"/>
      <c r="N3" s="3"/>
    </row>
    <row r="4" spans="1:1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3"/>
      <c r="N4" s="3"/>
    </row>
    <row r="5" spans="1:14" ht="61.5" x14ac:dyDescent="0.85">
      <c r="A5" s="8"/>
      <c r="B5" s="30" t="s">
        <v>0</v>
      </c>
      <c r="C5" s="8"/>
      <c r="D5" s="32" t="s">
        <v>1</v>
      </c>
      <c r="E5" s="8"/>
      <c r="F5" s="1"/>
      <c r="G5" s="8"/>
      <c r="H5" s="8"/>
      <c r="I5" s="31"/>
      <c r="J5" s="32" t="s">
        <v>2</v>
      </c>
      <c r="K5" s="31"/>
      <c r="L5" s="8"/>
      <c r="M5" s="3"/>
      <c r="N5" s="3"/>
    </row>
    <row r="6" spans="1:14" ht="15.75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3"/>
      <c r="N6" s="3"/>
    </row>
    <row r="7" spans="1:14" ht="15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3"/>
      <c r="N7" s="3"/>
    </row>
    <row r="8" spans="1:14" ht="15.75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3"/>
      <c r="N8" s="3"/>
    </row>
    <row r="9" spans="1:14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3"/>
      <c r="N9" s="3"/>
    </row>
    <row r="10" spans="1:14" ht="15.7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3"/>
      <c r="N10" s="3"/>
    </row>
    <row r="11" spans="1:14" ht="15.75" x14ac:dyDescent="0.25">
      <c r="A11" s="9"/>
      <c r="B11" s="9" t="s">
        <v>3</v>
      </c>
      <c r="C11" s="9"/>
      <c r="D11" s="54"/>
      <c r="E11" s="9" t="s">
        <v>4</v>
      </c>
      <c r="F11" s="9"/>
      <c r="G11" s="9" t="s">
        <v>5</v>
      </c>
      <c r="H11" s="9" t="s">
        <v>6</v>
      </c>
      <c r="I11" s="9"/>
      <c r="J11" s="9" t="s">
        <v>3</v>
      </c>
      <c r="K11" s="9"/>
      <c r="L11" s="9"/>
      <c r="M11" s="9" t="s">
        <v>4</v>
      </c>
      <c r="N11" s="4"/>
    </row>
    <row r="12" spans="1:14" ht="15.75" x14ac:dyDescent="0.25">
      <c r="A12" s="10" t="s">
        <v>7</v>
      </c>
      <c r="B12" s="10"/>
      <c r="C12" s="10"/>
      <c r="D12" s="10"/>
      <c r="E12" s="10"/>
      <c r="F12" s="11"/>
      <c r="G12" s="12" t="s">
        <v>8</v>
      </c>
      <c r="H12" s="46">
        <v>64183.5</v>
      </c>
      <c r="I12" s="21" t="s">
        <v>9</v>
      </c>
      <c r="J12" s="10"/>
      <c r="K12" s="10"/>
      <c r="L12" s="10"/>
      <c r="M12" s="5"/>
      <c r="N12" s="5"/>
    </row>
    <row r="13" spans="1:14" ht="15.75" x14ac:dyDescent="0.25">
      <c r="A13" s="13" t="s">
        <v>10</v>
      </c>
      <c r="B13" s="13"/>
      <c r="C13" s="14"/>
      <c r="D13" s="45"/>
      <c r="E13" s="46">
        <v>10000</v>
      </c>
      <c r="F13" s="47"/>
      <c r="G13" s="15" t="s">
        <v>11</v>
      </c>
      <c r="H13" s="46">
        <v>1283.67</v>
      </c>
      <c r="I13" s="22" t="s">
        <v>12</v>
      </c>
      <c r="J13" s="17"/>
      <c r="K13" s="12"/>
      <c r="L13" s="33"/>
      <c r="M13" s="46">
        <v>2000</v>
      </c>
      <c r="N13" s="35"/>
    </row>
    <row r="14" spans="1:14" ht="15.75" x14ac:dyDescent="0.25">
      <c r="A14" s="13" t="s">
        <v>13</v>
      </c>
      <c r="B14" s="13"/>
      <c r="C14" s="14"/>
      <c r="D14" s="48"/>
      <c r="E14" s="49">
        <v>2000</v>
      </c>
      <c r="F14" s="50"/>
      <c r="G14" s="15"/>
      <c r="H14" s="40"/>
      <c r="I14" s="22" t="s">
        <v>14</v>
      </c>
      <c r="J14" s="17"/>
      <c r="K14" s="12"/>
      <c r="L14" s="33"/>
      <c r="M14" s="46">
        <v>3000</v>
      </c>
      <c r="N14" s="35"/>
    </row>
    <row r="15" spans="1:14" ht="15.75" x14ac:dyDescent="0.25">
      <c r="A15" s="13" t="s">
        <v>15</v>
      </c>
      <c r="B15" s="13"/>
      <c r="C15" s="14"/>
      <c r="D15" s="48"/>
      <c r="E15" s="49">
        <v>1000</v>
      </c>
      <c r="F15" s="50"/>
      <c r="G15" s="16" t="s">
        <v>16</v>
      </c>
      <c r="H15" s="52">
        <f>H12+H13</f>
        <v>65467.17</v>
      </c>
      <c r="I15" s="22" t="s">
        <v>17</v>
      </c>
      <c r="J15" s="17"/>
      <c r="K15" s="12"/>
      <c r="L15" s="33"/>
      <c r="M15" s="46">
        <v>1000</v>
      </c>
      <c r="N15" s="35"/>
    </row>
    <row r="16" spans="1:14" ht="15.75" x14ac:dyDescent="0.25">
      <c r="A16" s="13" t="s">
        <v>18</v>
      </c>
      <c r="B16" s="13"/>
      <c r="C16" s="14"/>
      <c r="D16" s="48"/>
      <c r="E16" s="49">
        <v>3200</v>
      </c>
      <c r="F16" s="50"/>
      <c r="G16" s="2"/>
      <c r="H16" s="24"/>
      <c r="I16" s="22"/>
      <c r="J16" s="17"/>
      <c r="K16" s="12"/>
      <c r="L16" s="33"/>
      <c r="M16" s="40"/>
      <c r="N16" s="35"/>
    </row>
    <row r="17" spans="1:14" ht="15.75" x14ac:dyDescent="0.25">
      <c r="A17" s="13" t="s">
        <v>19</v>
      </c>
      <c r="B17" s="13"/>
      <c r="C17" s="14"/>
      <c r="D17" s="48"/>
      <c r="E17" s="49">
        <v>2000</v>
      </c>
      <c r="F17" s="50"/>
      <c r="G17" s="24"/>
      <c r="H17" s="24"/>
      <c r="I17" s="23" t="s">
        <v>16</v>
      </c>
      <c r="J17" s="19"/>
      <c r="K17" s="20"/>
      <c r="L17" s="36"/>
      <c r="M17" s="41">
        <f>M13+M14+M15</f>
        <v>6000</v>
      </c>
      <c r="N17" s="37"/>
    </row>
    <row r="18" spans="1:14" ht="15.75" x14ac:dyDescent="0.25">
      <c r="A18" s="13" t="s">
        <v>20</v>
      </c>
      <c r="B18" s="17"/>
      <c r="C18" s="12"/>
      <c r="D18" s="45"/>
      <c r="E18" s="46">
        <v>4300</v>
      </c>
      <c r="F18" s="47"/>
      <c r="G18" s="24"/>
      <c r="H18" s="24"/>
      <c r="I18" s="24"/>
      <c r="J18" s="24"/>
      <c r="K18" s="24"/>
      <c r="L18" s="24"/>
      <c r="M18" s="26"/>
      <c r="N18" s="26"/>
    </row>
    <row r="19" spans="1:14" ht="15.75" x14ac:dyDescent="0.25">
      <c r="A19" s="13" t="s">
        <v>21</v>
      </c>
      <c r="B19" s="13"/>
      <c r="C19" s="14"/>
      <c r="D19" s="48"/>
      <c r="E19" s="49">
        <v>4913.13</v>
      </c>
      <c r="F19" s="50"/>
      <c r="H19" s="24"/>
      <c r="I19" s="25" t="s">
        <v>22</v>
      </c>
      <c r="J19" s="28"/>
      <c r="K19" s="28"/>
      <c r="L19" s="28"/>
      <c r="M19" s="29"/>
      <c r="N19" s="29"/>
    </row>
    <row r="20" spans="1:14" ht="15.75" x14ac:dyDescent="0.25">
      <c r="A20" s="13" t="s">
        <v>23</v>
      </c>
      <c r="B20" s="17"/>
      <c r="C20" s="12"/>
      <c r="D20" s="45"/>
      <c r="E20" s="46">
        <v>2000</v>
      </c>
      <c r="F20" s="47"/>
      <c r="G20" s="24"/>
      <c r="H20" s="24"/>
      <c r="I20" s="22" t="s">
        <v>24</v>
      </c>
      <c r="J20" s="17"/>
      <c r="K20" s="12"/>
      <c r="L20" s="33"/>
      <c r="M20" s="46">
        <v>4000</v>
      </c>
      <c r="N20" s="35"/>
    </row>
    <row r="21" spans="1:14" ht="15.75" x14ac:dyDescent="0.25">
      <c r="A21" s="13" t="s">
        <v>35</v>
      </c>
      <c r="B21" s="17"/>
      <c r="C21" s="12"/>
      <c r="D21" s="45"/>
      <c r="E21" s="46">
        <v>2000</v>
      </c>
      <c r="F21" s="47"/>
      <c r="G21" s="24"/>
      <c r="H21" s="24"/>
      <c r="I21" s="22"/>
      <c r="J21" s="17"/>
      <c r="K21" s="12"/>
      <c r="L21" s="33"/>
      <c r="M21" s="34"/>
      <c r="N21" s="35"/>
    </row>
    <row r="22" spans="1:14" ht="15.75" x14ac:dyDescent="0.25">
      <c r="A22" s="13"/>
      <c r="B22" s="17"/>
      <c r="C22" s="12"/>
      <c r="D22" s="45"/>
      <c r="E22" s="51"/>
      <c r="F22" s="47"/>
      <c r="G22" s="24"/>
      <c r="H22" s="24"/>
      <c r="I22" s="23" t="s">
        <v>16</v>
      </c>
      <c r="J22" s="19"/>
      <c r="K22" s="20"/>
      <c r="L22" s="36"/>
      <c r="M22" s="41">
        <f>M20</f>
        <v>4000</v>
      </c>
      <c r="N22" s="37"/>
    </row>
    <row r="23" spans="1:14" ht="15.75" x14ac:dyDescent="0.25">
      <c r="A23" s="18" t="s">
        <v>16</v>
      </c>
      <c r="B23" s="19"/>
      <c r="C23" s="20"/>
      <c r="D23" s="36"/>
      <c r="E23" s="41">
        <f>E13+E14+E15+E16+E17+E18+E19+E20+E21</f>
        <v>31413.13</v>
      </c>
      <c r="F23" s="37"/>
      <c r="G23" s="24"/>
      <c r="H23" s="24"/>
      <c r="I23" s="24"/>
      <c r="J23" s="17"/>
      <c r="K23" s="17"/>
      <c r="L23" s="17"/>
      <c r="M23" s="17"/>
      <c r="N23" s="17"/>
    </row>
    <row r="24" spans="1:14" ht="15.75" x14ac:dyDescent="0.25">
      <c r="A24" s="24"/>
      <c r="B24" s="24"/>
      <c r="C24" s="24"/>
      <c r="D24" s="24"/>
      <c r="E24" s="24"/>
      <c r="F24" s="24"/>
      <c r="G24" s="24"/>
      <c r="H24" s="24"/>
      <c r="I24" s="25" t="s">
        <v>25</v>
      </c>
      <c r="J24" s="10"/>
      <c r="K24" s="10"/>
      <c r="L24" s="10"/>
      <c r="M24" s="5"/>
      <c r="N24" s="5"/>
    </row>
    <row r="25" spans="1:14" ht="15.75" x14ac:dyDescent="0.25">
      <c r="A25" s="24"/>
      <c r="B25" s="24"/>
      <c r="C25" s="24"/>
      <c r="D25" s="24"/>
      <c r="E25" s="24"/>
      <c r="F25" s="24"/>
      <c r="G25" s="24"/>
      <c r="H25" s="24"/>
      <c r="I25" s="22" t="s">
        <v>26</v>
      </c>
      <c r="J25" s="17"/>
      <c r="K25" s="12"/>
      <c r="L25" s="33"/>
      <c r="M25" s="46">
        <v>500</v>
      </c>
      <c r="N25" s="35"/>
    </row>
    <row r="26" spans="1:14" ht="15.75" x14ac:dyDescent="0.25">
      <c r="A26" s="17"/>
      <c r="B26" s="17"/>
      <c r="C26" s="17"/>
      <c r="D26" s="17"/>
      <c r="E26" s="7"/>
      <c r="F26" s="7"/>
      <c r="G26" s="27"/>
      <c r="H26" s="27"/>
      <c r="I26" s="22"/>
      <c r="J26" s="17"/>
      <c r="K26" s="12"/>
      <c r="L26" s="33"/>
      <c r="M26" s="34"/>
      <c r="N26" s="35"/>
    </row>
    <row r="27" spans="1:14" ht="15.75" x14ac:dyDescent="0.25">
      <c r="A27" s="10" t="s">
        <v>27</v>
      </c>
      <c r="B27" s="10"/>
      <c r="C27" s="10"/>
      <c r="D27" s="10"/>
      <c r="E27" s="5"/>
      <c r="F27" s="6"/>
      <c r="G27" s="27"/>
      <c r="H27" s="27"/>
      <c r="I27" s="23" t="s">
        <v>16</v>
      </c>
      <c r="J27" s="19"/>
      <c r="K27" s="20"/>
      <c r="L27" s="36"/>
      <c r="M27" s="41">
        <f>M25</f>
        <v>500</v>
      </c>
      <c r="N27" s="37"/>
    </row>
    <row r="28" spans="1:14" ht="15.75" x14ac:dyDescent="0.25">
      <c r="A28" s="13" t="s">
        <v>28</v>
      </c>
      <c r="B28" s="17"/>
      <c r="C28" s="12"/>
      <c r="D28" s="33"/>
      <c r="E28" s="46">
        <v>70000</v>
      </c>
      <c r="F28" s="35"/>
      <c r="G28" s="2"/>
      <c r="H28" s="2"/>
      <c r="I28" s="17"/>
      <c r="J28" s="17"/>
      <c r="K28" s="17"/>
      <c r="L28" s="17"/>
      <c r="M28" s="17"/>
      <c r="N28" s="17"/>
    </row>
    <row r="29" spans="1:14" ht="15.75" x14ac:dyDescent="0.25">
      <c r="A29" s="13" t="s">
        <v>29</v>
      </c>
      <c r="B29" s="13"/>
      <c r="C29" s="14"/>
      <c r="D29" s="38"/>
      <c r="E29" s="49">
        <v>65000</v>
      </c>
      <c r="F29" s="39"/>
      <c r="G29" s="2"/>
      <c r="H29" s="2"/>
      <c r="I29" s="21" t="s">
        <v>31</v>
      </c>
      <c r="J29" s="10"/>
      <c r="K29" s="10"/>
      <c r="L29" s="10"/>
      <c r="M29" s="5"/>
      <c r="N29" s="5"/>
    </row>
    <row r="30" spans="1:14" ht="15.75" x14ac:dyDescent="0.25">
      <c r="A30" s="13" t="s">
        <v>30</v>
      </c>
      <c r="B30" s="17"/>
      <c r="C30" s="12"/>
      <c r="D30" s="33"/>
      <c r="E30" s="46">
        <v>500</v>
      </c>
      <c r="F30" s="35"/>
      <c r="G30" s="2"/>
      <c r="H30" s="2"/>
      <c r="I30" s="22" t="s">
        <v>32</v>
      </c>
      <c r="J30" s="17"/>
      <c r="K30" s="12"/>
      <c r="L30" s="33"/>
      <c r="M30" s="46">
        <v>2000</v>
      </c>
      <c r="N30" s="35"/>
    </row>
    <row r="31" spans="1:14" ht="15.75" x14ac:dyDescent="0.25">
      <c r="A31" s="13"/>
      <c r="B31" s="17"/>
      <c r="C31" s="12"/>
      <c r="D31" s="33"/>
      <c r="E31" s="34"/>
      <c r="F31" s="35"/>
      <c r="G31" s="2"/>
      <c r="H31" s="2"/>
      <c r="I31" s="22"/>
      <c r="J31" s="17"/>
      <c r="K31" s="12"/>
      <c r="L31" s="33"/>
      <c r="M31" s="34"/>
      <c r="N31" s="35"/>
    </row>
    <row r="32" spans="1:14" ht="15.75" x14ac:dyDescent="0.25">
      <c r="A32" s="18" t="s">
        <v>33</v>
      </c>
      <c r="B32" s="19"/>
      <c r="C32" s="20"/>
      <c r="D32" s="36"/>
      <c r="E32" s="41">
        <v>500</v>
      </c>
      <c r="F32" s="37"/>
      <c r="G32" s="2"/>
      <c r="H32" s="2"/>
      <c r="I32" s="23" t="s">
        <v>16</v>
      </c>
      <c r="J32" s="19"/>
      <c r="K32" s="20"/>
      <c r="L32" s="36"/>
      <c r="M32" s="41">
        <f>M30</f>
        <v>2000</v>
      </c>
      <c r="N32" s="37"/>
    </row>
    <row r="33" spans="1:14" ht="15.75" x14ac:dyDescent="0.25">
      <c r="A33" s="18" t="s">
        <v>16</v>
      </c>
      <c r="B33" s="19"/>
      <c r="C33" s="20"/>
      <c r="D33" s="36"/>
      <c r="E33" s="41">
        <f>E28+E29+E30</f>
        <v>135500</v>
      </c>
      <c r="F33" s="37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</row>
    <row r="37" spans="1:14" ht="45.75" x14ac:dyDescent="0.65">
      <c r="A37" s="42"/>
      <c r="B37" s="43" t="s">
        <v>34</v>
      </c>
      <c r="C37" s="42"/>
      <c r="D37" s="42"/>
      <c r="E37" s="42"/>
      <c r="F37" s="42"/>
      <c r="G37" s="44">
        <f>E23+M17+M22+M27+M32+H15+E33</f>
        <v>244880.3</v>
      </c>
      <c r="H37" s="42"/>
      <c r="I37" s="42"/>
      <c r="J37" s="42"/>
      <c r="K37" s="42"/>
      <c r="L37" s="42"/>
      <c r="M37" s="42"/>
      <c r="N37" s="42"/>
    </row>
    <row r="38" spans="1:14" x14ac:dyDescent="0.25">
      <c r="G38" s="53">
        <f>244880.3-G37</f>
        <v>0</v>
      </c>
    </row>
  </sheetData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70de1992-07c6-480f-a318-a1afcba03983}" enabled="0" method="" siteId="{70de1992-07c6-480f-a318-a1afcba0398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24-25 SGA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Gomez, Priscilla</dc:creator>
  <cp:keywords/>
  <dc:description/>
  <cp:lastModifiedBy>Gomez, Priscilla</cp:lastModifiedBy>
  <cp:revision/>
  <dcterms:created xsi:type="dcterms:W3CDTF">2024-07-31T16:03:11Z</dcterms:created>
  <dcterms:modified xsi:type="dcterms:W3CDTF">2024-08-19T20:57:58Z</dcterms:modified>
  <cp:category/>
  <cp:contentStatus/>
</cp:coreProperties>
</file>